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oilassociation.sharepoint.com/sites/Forestry/Private/CURRENT LICENSEES/012823 SC GREENGOLD MANAGEMENT SRL/2025 S3/"/>
    </mc:Choice>
  </mc:AlternateContent>
  <xr:revisionPtr revIDLastSave="15" documentId="8_{F11BCF50-0088-4F77-A39F-2BC7F71A6F67}" xr6:coauthVersionLast="47" xr6:coauthVersionMax="47" xr10:uidLastSave="{F61A8677-ECEA-4C0A-B45C-566431102F1E}"/>
  <bookViews>
    <workbookView xWindow="-15" yWindow="-16320" windowWidth="29040" windowHeight="15720" tabRatio="918" xr2:uid="{00000000-000D-0000-FFFF-FFFF00000000}"/>
  </bookViews>
  <sheets>
    <sheet name="Cover" sheetId="1" r:id="rId1"/>
    <sheet name="1 Basic info" sheetId="74" r:id="rId2"/>
    <sheet name="2 Findings" sheetId="65" r:id="rId3"/>
    <sheet name="3 MA Cert process" sheetId="3" r:id="rId4"/>
    <sheet name="5 MA Org Structure+Management" sheetId="66" r:id="rId5"/>
    <sheet name="6 S1" sheetId="19" r:id="rId6"/>
    <sheet name="7 S2" sheetId="50" r:id="rId7"/>
    <sheet name="8 S3" sheetId="51" r:id="rId8"/>
    <sheet name="9 S4" sheetId="49" r:id="rId9"/>
    <sheet name="A1 Checklist" sheetId="60" r:id="rId10"/>
    <sheet name="Audit Programme" sheetId="73" r:id="rId11"/>
    <sheet name="A2 Stakeholder Summary" sheetId="59" r:id="rId12"/>
    <sheet name="A3 Species list" sheetId="16" r:id="rId13"/>
    <sheet name="A6 Group checklist" sheetId="62" r:id="rId14"/>
    <sheet name="A7 Members &amp; FMUs" sheetId="34" r:id="rId15"/>
    <sheet name="A8a Sampling" sheetId="70" r:id="rId16"/>
    <sheet name="A11a Cert Decsn" sheetId="42" r:id="rId17"/>
    <sheet name="A12a Product schedule" sheetId="53" r:id="rId18"/>
    <sheet name="A14a Product Codes" sheetId="58" r:id="rId19"/>
    <sheet name="A15 Opening and Closing Meeting" sheetId="67" r:id="rId20"/>
  </sheets>
  <definedNames>
    <definedName name="_xlnm._FilterDatabase" localSheetId="1" hidden="1">'1 Basic info'!$K$1:$K$111</definedName>
    <definedName name="_xlnm._FilterDatabase" localSheetId="2" hidden="1">'2 Findings'!$A$5:$K$7</definedName>
    <definedName name="_xlnm._FilterDatabase" localSheetId="14" hidden="1">'A7 Members &amp; FMUs'!$A$10:$X$58</definedName>
    <definedName name="_xlnm.Print_Area" localSheetId="1">'1 Basic info'!$A$1:$O$93</definedName>
    <definedName name="_xlnm.Print_Area" localSheetId="2">'2 Findings'!$A$2:$L$7</definedName>
    <definedName name="_xlnm.Print_Area" localSheetId="3">'3 MA Cert process'!$A$1:$E$99</definedName>
    <definedName name="_xlnm.Print_Area" localSheetId="4">'5 MA Org Structure+Management'!$A$1:$E$22</definedName>
    <definedName name="_xlnm.Print_Area" localSheetId="5">'6 S1'!$A$1:$C$100</definedName>
    <definedName name="_xlnm.Print_Area" localSheetId="6">'7 S2'!$A$1:$D$97</definedName>
    <definedName name="_xlnm.Print_Area" localSheetId="7">'8 S3'!$A$1:$C$81</definedName>
    <definedName name="_xlnm.Print_Area" localSheetId="8">'9 S4'!$A$1:$C$64</definedName>
    <definedName name="_xlnm.Print_Area" localSheetId="16">'A11a Cert Decsn'!$A$1:$D$43</definedName>
    <definedName name="_xlnm.Print_Area" localSheetId="17">'A12a Product schedule'!$A$1:$D$30</definedName>
    <definedName name="_xlnm.Print_Area" localSheetId="0" xml:space="preserve">            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5" l="1"/>
  <c r="O8" i="34" l="1"/>
  <c r="O58" i="34"/>
  <c r="C57" i="74" s="1"/>
  <c r="B7" i="42" s="1"/>
  <c r="O53" i="34"/>
  <c r="C3" i="74"/>
  <c r="G17" i="70" l="1"/>
  <c r="F17" i="70"/>
  <c r="E17" i="70"/>
  <c r="D17" i="70"/>
  <c r="C17" i="70"/>
  <c r="N28" i="74" l="1"/>
  <c r="N89" i="74"/>
  <c r="N46" i="74"/>
  <c r="O91" i="74" l="1"/>
  <c r="O90" i="74"/>
  <c r="O89" i="74"/>
  <c r="N57" i="74"/>
  <c r="N19" i="74" l="1"/>
  <c r="N91" i="74"/>
  <c r="N90" i="74"/>
  <c r="O88" i="74"/>
  <c r="N88" i="74"/>
  <c r="N82" i="74"/>
  <c r="N81" i="74"/>
  <c r="N80" i="74"/>
  <c r="N79" i="74"/>
  <c r="N30" i="74"/>
  <c r="N29" i="74"/>
  <c r="N3" i="74"/>
  <c r="B8" i="53" l="1"/>
  <c r="B5" i="42"/>
  <c r="D12" i="53" l="1"/>
  <c r="B12" i="53"/>
  <c r="B11" i="53"/>
  <c r="B10" i="53"/>
  <c r="B9" i="53"/>
  <c r="B7" i="53"/>
  <c r="D92" i="74" l="1"/>
  <c r="O92" i="74" s="1"/>
  <c r="C92" i="74"/>
  <c r="B3" i="42"/>
  <c r="B4" i="42"/>
  <c r="I4" i="65"/>
  <c r="B6" i="42" l="1"/>
  <c r="N92"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tc={25224521-A1F8-4239-826B-3940EAA14679}</author>
    <author>tc={1250EC67-AC6F-43CB-B1C3-4A3EA781DA66}</author>
    <author>tc={A0F4DC9E-BA5B-427E-86A4-120506438093}</author>
  </authors>
  <commentList>
    <comment ref="C16" authorId="0" shapeId="0" xr:uid="{25224521-A1F8-4239-826B-3940EAA14679}">
      <text>
        <t>[Threaded comment]
Your version of Excel allows you to read this threaded comment; however, any edits to it will get removed if the file is opened in a newer version of Excel. Learn more: https://go.microsoft.com/fwlink/?linkid=870924
Comment:
    amended forest name - Forest managed by Greengold Management SRL
Reply:
    09/01/2023 -new contact added+group members changed
Reply:
    3 new sites whitin GGTL1</t>
      </text>
    </comment>
    <comment ref="C17" authorId="1" shapeId="0" xr:uid="{1250EC67-AC6F-43CB-B1C3-4A3EA781DA66}">
      <text>
        <t>[Threaded comment]
Your version of Excel allows you to read this threaded comment; however, any edits to it will get removed if the file is opened in a newer version of Excel. Learn more: https://go.microsoft.com/fwlink/?linkid=870924
Comment:
    PEFC Licence Code added.
Reply:
    CoS 09/10/2024:
-in A7 Members were added additional member (UP III Bistricioara-Sturza) and in UP I Stirbey added 832.10 ha. 
-Updated 1 Basic Info (1.4.2 and 1.4.16)</t>
      </text>
    </comment>
    <comment ref="C18" authorId="2" shapeId="0" xr:uid="{A0F4DC9E-BA5B-427E-86A4-120506438093}">
      <text>
        <t>[Threaded comment]
Your version of Excel allows you to read this threaded comment; however, any edits to it will get removed if the file is opened in a newer version of Excel. Learn more: https://go.microsoft.com/fwlink/?linkid=870924
Comment:
    changes in organisational structures of the sites due splittingof prodected areas and non-protected areas, movements of areas in between UPs
Reply:
    Change implemented</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DA0C8EAD-E9E0-4038-BA7D-A5D8C3D72AAA}">
      <text/>
    </comment>
    <comment ref="B15" authorId="0" shapeId="0" xr:uid="{57D56E56-CA3D-46EC-B3DD-DC6F6D7930E2}">
      <text>
        <r>
          <rPr>
            <b/>
            <sz val="8"/>
            <color indexed="81"/>
            <rFont val="Tahoma"/>
            <family val="2"/>
          </rPr>
          <t xml:space="preserve">SA: </t>
        </r>
        <r>
          <rPr>
            <sz val="8"/>
            <color indexed="81"/>
            <rFont val="Tahoma"/>
            <family val="2"/>
          </rPr>
          <t>See Tab A14 for Product Type categories</t>
        </r>
      </text>
    </comment>
    <comment ref="C15" authorId="1" shapeId="0" xr:uid="{8EE5A3AA-2B24-4CFD-81ED-38AB8CA779A9}">
      <text>
        <r>
          <rPr>
            <b/>
            <sz val="8"/>
            <color indexed="81"/>
            <rFont val="Tahoma"/>
            <family val="2"/>
          </rPr>
          <t xml:space="preserve">SA: </t>
        </r>
        <r>
          <rPr>
            <sz val="8"/>
            <color indexed="81"/>
            <rFont val="Tahoma"/>
            <family val="2"/>
          </rPr>
          <t>See Tab A14 for Product Codes</t>
        </r>
      </text>
    </comment>
    <comment ref="D15" authorId="1" shapeId="0" xr:uid="{289CA23F-90DC-4A22-8E92-5680859B08C9}">
      <text>
        <r>
          <rPr>
            <b/>
            <sz val="8"/>
            <color indexed="81"/>
            <rFont val="Tahoma"/>
            <family val="2"/>
          </rPr>
          <t xml:space="preserve">SA: </t>
        </r>
        <r>
          <rPr>
            <sz val="8"/>
            <color indexed="81"/>
            <rFont val="Tahoma"/>
            <family val="2"/>
          </rPr>
          <t>Use full species name. See Tab A3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author>
  </authors>
  <commentList>
    <comment ref="C80" authorId="0" shapeId="0" xr:uid="{BB06EF78-DD4E-44A9-9153-8AAFDA58767C}">
      <text>
        <r>
          <rPr>
            <b/>
            <sz val="9"/>
            <color indexed="81"/>
            <rFont val="Segoe UI"/>
            <family val="2"/>
          </rPr>
          <t>JOHN:</t>
        </r>
        <r>
          <rPr>
            <sz val="9"/>
            <color indexed="81"/>
            <rFont val="Segoe UI"/>
            <family val="2"/>
          </rPr>
          <t xml:space="preserve">
Includes the employees of Greengold Management SRL and OS Greengold Vest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00000000-0006-0000-0200-000001000000}">
      <text>
        <r>
          <rPr>
            <b/>
            <sz val="9"/>
            <color indexed="81"/>
            <rFont val="Tahoma"/>
            <family val="2"/>
          </rPr>
          <t>Alison Pilling:</t>
        </r>
        <r>
          <rPr>
            <sz val="9"/>
            <color indexed="81"/>
            <rFont val="Tahoma"/>
            <family val="2"/>
          </rPr>
          <t xml:space="preserve">
drop down data in rows 1-3 column J.</t>
        </r>
      </text>
    </comment>
    <comment ref="J5" authorId="0" shapeId="0" xr:uid="{00000000-0006-0000-0200-000002000000}">
      <text>
        <r>
          <rPr>
            <b/>
            <sz val="9"/>
            <color indexed="81"/>
            <rFont val="Tahoma"/>
            <family val="2"/>
          </rPr>
          <t>Alison Pilling:</t>
        </r>
        <r>
          <rPr>
            <sz val="9"/>
            <color indexed="81"/>
            <rFont val="Tahoma"/>
            <family val="2"/>
          </rPr>
          <t xml:space="preserve">
Use Open or Closed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Rob Shaw</author>
    <author>Meriel Robson</author>
    <author>Gus Hellier</author>
    <author>KAKI - Karina S. Kitnæs</author>
  </authors>
  <commentList>
    <comment ref="B3" authorId="0" shapeId="0" xr:uid="{00000000-0006-0000-0300-000001000000}">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00000000-0006-0000-0300-000002000000}">
      <text>
        <r>
          <rPr>
            <b/>
            <sz val="9"/>
            <color indexed="81"/>
            <rFont val="Tahoma"/>
            <family val="2"/>
          </rPr>
          <t>Rob Shaw:</t>
        </r>
        <r>
          <rPr>
            <sz val="9"/>
            <color indexed="81"/>
            <rFont val="Tahoma"/>
            <family val="2"/>
          </rPr>
          <t xml:space="preserve">
See Note in Basic Info about adding PEFC FM in UK to existing FSC Certificates.</t>
        </r>
      </text>
    </comment>
    <comment ref="B30" authorId="1" shapeId="0" xr:uid="{00000000-0006-0000-0300-000004000000}">
      <text>
        <r>
          <rPr>
            <b/>
            <sz val="9"/>
            <color indexed="81"/>
            <rFont val="Tahoma"/>
            <family val="2"/>
          </rPr>
          <t>Not required for PEFC in Latvia, Sweden, Denmark, or Norway</t>
        </r>
        <r>
          <rPr>
            <sz val="9"/>
            <color indexed="81"/>
            <rFont val="Tahoma"/>
            <family val="2"/>
          </rPr>
          <t xml:space="preserve">
</t>
        </r>
      </text>
    </comment>
    <comment ref="B40" authorId="2" shapeId="0" xr:uid="{00000000-0006-0000-0300-000006000000}">
      <text>
        <r>
          <rPr>
            <sz val="8"/>
            <color indexed="81"/>
            <rFont val="Tahoma"/>
            <family val="2"/>
          </rPr>
          <t>include name of site visited, items seen and issues discussed</t>
        </r>
      </text>
    </comment>
    <comment ref="B67" authorId="2" shapeId="0" xr:uid="{951D2BDF-AD04-460C-8883-B282D528F52E}">
      <text>
        <r>
          <rPr>
            <sz val="8"/>
            <color indexed="81"/>
            <rFont val="Tahoma"/>
            <family val="2"/>
          </rPr>
          <t xml:space="preserve">Edit this section to name standard used, version of standard (e.g. draft number), date standard finalised. </t>
        </r>
      </text>
    </comment>
    <comment ref="E67" authorId="2" shapeId="0" xr:uid="{4872B02F-BD37-470C-ADFB-6FF0E2F2A54B}">
      <text>
        <r>
          <rPr>
            <sz val="8"/>
            <color indexed="81"/>
            <rFont val="Tahoma"/>
            <family val="2"/>
          </rPr>
          <t xml:space="preserve">Edit this section to name standard used, version of standard (e.g. draft number), date standard finalised. </t>
        </r>
      </text>
    </comment>
    <comment ref="B73" authorId="2" shapeId="0" xr:uid="{FD50A250-AE48-4D2B-A7E5-E53CB6009F72}">
      <text>
        <r>
          <rPr>
            <sz val="8"/>
            <color indexed="81"/>
            <rFont val="Tahoma"/>
            <family val="2"/>
          </rPr>
          <t>Describe process of adaptation</t>
        </r>
      </text>
    </comment>
    <comment ref="B84" authorId="3" shapeId="0" xr:uid="{B65BEA59-294E-4DB3-A759-B9131E27C1B6}">
      <text>
        <r>
          <rPr>
            <b/>
            <sz val="9"/>
            <color indexed="81"/>
            <rFont val="Tahoma"/>
            <family val="2"/>
          </rPr>
          <t>Specific PEFC requirement for Norway and Sweden</t>
        </r>
        <r>
          <rPr>
            <sz val="9"/>
            <color indexed="81"/>
            <rFont val="Tahoma"/>
            <family val="2"/>
          </rPr>
          <t xml:space="preserve">
</t>
        </r>
      </text>
    </comment>
    <comment ref="E84" authorId="3" shapeId="0" xr:uid="{47A41737-A3B7-4085-8BDB-DCEB737C8D89}">
      <text>
        <r>
          <rPr>
            <b/>
            <sz val="9"/>
            <color indexed="81"/>
            <rFont val="Tahoma"/>
            <family val="2"/>
          </rPr>
          <t>Specific PEFC requirement for Norway and Sweden</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2" authorId="0" shapeId="0" xr:uid="{00000000-0006-0000-0500-000002000000}">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0" authorId="0" shapeId="0" xr:uid="{00000000-0006-0000-0700-000002000000}">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00000000-0006-0000-0800-000001000000}">
      <text>
        <r>
          <rPr>
            <sz val="8"/>
            <color indexed="81"/>
            <rFont val="Tahoma"/>
            <family val="2"/>
          </rPr>
          <t>Name and 3 line description of key qualifications and experience</t>
        </r>
      </text>
    </comment>
    <comment ref="B55" authorId="0" shapeId="0" xr:uid="{00000000-0006-0000-0800-000002000000}">
      <text>
        <r>
          <rPr>
            <sz val="8"/>
            <color indexed="81"/>
            <rFont val="Tahoma"/>
            <family val="2"/>
          </rPr>
          <t>include name of site visited, items seen and issues discussed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Update</author>
  </authors>
  <commentList>
    <comment ref="E10" authorId="0" shapeId="0" xr:uid="{00000000-0006-0000-0F00-000001000000}">
      <text>
        <r>
          <rPr>
            <b/>
            <sz val="9"/>
            <color indexed="81"/>
            <rFont val="Tahoma"/>
            <family val="2"/>
          </rPr>
          <t>date member left group (where applicable). Please also grey out member line.</t>
        </r>
        <r>
          <rPr>
            <sz val="9"/>
            <color indexed="81"/>
            <rFont val="Tahoma"/>
            <family val="2"/>
          </rPr>
          <t xml:space="preserve">
</t>
        </r>
      </text>
    </comment>
    <comment ref="R10" authorId="1" shapeId="0" xr:uid="{00000000-0006-0000-0F00-000002000000}">
      <text>
        <r>
          <rPr>
            <b/>
            <sz val="9"/>
            <color indexed="81"/>
            <rFont val="Tahoma"/>
            <family val="2"/>
          </rPr>
          <t>Private, State or Community</t>
        </r>
        <r>
          <rPr>
            <sz val="9"/>
            <color indexed="81"/>
            <rFont val="Tahoma"/>
            <family val="2"/>
          </rPr>
          <t xml:space="preserve">
</t>
        </r>
      </text>
    </comment>
    <comment ref="T10" authorId="0" shapeId="0" xr:uid="{00000000-0006-0000-0F00-000003000000}">
      <text>
        <r>
          <rPr>
            <b/>
            <sz val="9"/>
            <color indexed="81"/>
            <rFont val="Tahoma"/>
            <family val="2"/>
          </rPr>
          <t>guidance list types, eg. HCV1 &amp; HCV2
as per definition on page A10</t>
        </r>
        <r>
          <rPr>
            <sz val="9"/>
            <color indexed="81"/>
            <rFont val="Tahoma"/>
            <family val="2"/>
          </rPr>
          <t xml:space="preserve">
</t>
        </r>
      </text>
    </comment>
    <comment ref="O17" authorId="2" shapeId="0" xr:uid="{36A9C5D2-703C-4831-B4D5-8EB9702E78C9}">
      <text>
        <r>
          <rPr>
            <sz val="11"/>
            <rFont val="Palatino"/>
            <family val="1"/>
          </rPr>
          <t>Area changed from 1190.02 to 777.87; 412.15 ha reallocated to UP XII Iasi Sud N2000</t>
        </r>
      </text>
    </comment>
    <comment ref="L19" authorId="2" shapeId="0" xr:uid="{D1361923-1C7C-47CD-B379-0649F2EBA809}">
      <text>
        <r>
          <rPr>
            <sz val="11"/>
            <rFont val="Palatino"/>
            <family val="1"/>
          </rPr>
          <t>Corrected FMU to UP X NEAMT (%); area set to 890.27</t>
        </r>
      </text>
    </comment>
    <comment ref="O19" authorId="2" shapeId="0" xr:uid="{4AF01096-8B4E-4697-B7B7-BA22B14BFB4D}">
      <text>
        <r>
          <rPr>
            <sz val="11"/>
            <rFont val="Palatino"/>
            <family val="1"/>
          </rPr>
          <t>Area changed from 1634.12 to 890.27; part reallocated to UP X N2000 NEAMT and to GGTL1</t>
        </r>
      </text>
    </comment>
    <comment ref="O20" authorId="2" shapeId="0" xr:uid="{6D44328C-7077-465D-A9D6-E8B0B84AB4B0}">
      <text>
        <r>
          <rPr>
            <sz val="11"/>
            <rFont val="Palatino"/>
            <family val="1"/>
          </rPr>
          <t>New FMU created with area 743.33 ha reallocated from UP X NEAMT</t>
        </r>
      </text>
    </comment>
    <comment ref="O21" authorId="2" shapeId="0" xr:uid="{FA2ECB6F-C60F-40D4-A14F-66A1315F002C}">
      <text>
        <r>
          <rPr>
            <sz val="11"/>
            <rFont val="Palatino"/>
            <family val="1"/>
          </rPr>
          <t>Area updated from 1956.84 to 1957.03</t>
        </r>
      </text>
    </comment>
    <comment ref="O23" authorId="2" shapeId="0" xr:uid="{EF786B09-08C3-4B34-BA62-BF3927D43ED7}">
      <text>
        <r>
          <rPr>
            <sz val="11"/>
            <rFont val="Palatino"/>
            <family val="1"/>
          </rPr>
          <t>New FMU created with area 919.88 ha reallocated from UP IV ARAD SUD</t>
        </r>
      </text>
    </comment>
    <comment ref="O24" authorId="2" shapeId="0" xr:uid="{69161649-5FE2-4DC5-9C9A-DF5B3CD59F02}">
      <text>
        <r>
          <rPr>
            <sz val="11"/>
            <rFont val="Palatino"/>
            <family val="1"/>
          </rPr>
          <t>Area changed from 2039.68 to 1118.80; 919.88 ha reallocated to UP VII ARAD VEST</t>
        </r>
      </text>
    </comment>
    <comment ref="O26" authorId="2" shapeId="0" xr:uid="{9BE32334-A754-4DA8-88A9-FFC2D2FB9E52}">
      <text>
        <r>
          <rPr>
            <sz val="11"/>
            <rFont val="Palatino"/>
            <family val="1"/>
          </rPr>
          <t>New FMU created with area 371.20 ha reallocated from UP I SILVANIA</t>
        </r>
      </text>
    </comment>
    <comment ref="O27" authorId="2" shapeId="0" xr:uid="{F8FB6420-4148-4895-AFF9-D3FF41C5CFBE}">
      <text>
        <r>
          <rPr>
            <sz val="11"/>
            <rFont val="Palatino"/>
            <family val="1"/>
          </rPr>
          <t>Area changed from 2657.88 to 2504.06; 156.42 ha reallocated to UP XII Iasi Sud N2000</t>
        </r>
      </text>
    </comment>
    <comment ref="O28" authorId="2" shapeId="0" xr:uid="{197DE7AE-8767-44B3-9B80-DA56C48C17D7}">
      <text>
        <r>
          <rPr>
            <sz val="11"/>
            <rFont val="Palatino"/>
            <family val="1"/>
          </rPr>
          <t>New FMU created with area 871.22 ha (includes 412.15 ha from UP IX Vaslui, 302.8 ha from UP II Cihoski Siretel, and 156.42 ha from UP XII Iasi Sud)</t>
        </r>
      </text>
    </comment>
    <comment ref="O29" authorId="2" shapeId="0" xr:uid="{D34CFE85-37DF-4B19-9724-CBAD4F499902}">
      <text>
        <r>
          <rPr>
            <sz val="11"/>
            <rFont val="Palatino"/>
            <family val="1"/>
          </rPr>
          <t>Area changed from 2737.43 to 2366.23; 371.2 ha reallocated to UP JIBOU II</t>
        </r>
      </text>
    </comment>
    <comment ref="O32" authorId="2" shapeId="0" xr:uid="{63831636-0120-4FC2-83E6-3BE4935E33F2}">
      <text>
        <r>
          <rPr>
            <sz val="11"/>
            <rFont val="Palatino"/>
            <family val="1"/>
          </rPr>
          <t>Area transferred to UP XII IASI SUD N2000 (originally 302.8)</t>
        </r>
      </text>
    </comment>
    <comment ref="L34" authorId="2" shapeId="0" xr:uid="{D0D6088B-3B30-4E80-9376-7829AAEDD418}">
      <text>
        <r>
          <rPr>
            <sz val="11"/>
            <rFont val="Palatino"/>
            <family val="1"/>
          </rPr>
          <t>FMU renamed from UP I CODRII PASCANILOR to UP XII IASI SUD; area changed from 24.3 to 24.32</t>
        </r>
      </text>
    </comment>
    <comment ref="O36" authorId="2" shapeId="0" xr:uid="{54F660C9-CF71-4DD8-9748-759F882D6F46}">
      <text>
        <r>
          <rPr>
            <sz val="11"/>
            <rFont val="Palatino"/>
            <family val="1"/>
          </rPr>
          <t>Area updated from 70.67 to 70.77</t>
        </r>
      </text>
    </comment>
    <comment ref="L39" authorId="2" shapeId="0" xr:uid="{D2CE5407-F3B3-4A95-A4AB-E3120B43CEF6}">
      <text>
        <r>
          <rPr>
            <sz val="11"/>
            <rFont val="Palatino"/>
            <family val="1"/>
          </rPr>
          <t>Renamed FMU to UP X N2000 NEAMT; area updated to 184.22</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00000000-0006-0000-1100-000001000000}">
      <text>
        <r>
          <rPr>
            <b/>
            <sz val="8"/>
            <color indexed="81"/>
            <rFont val="Tahoma"/>
            <family val="2"/>
          </rPr>
          <t>MA/S1/S2/S3/S4/RA</t>
        </r>
      </text>
    </comment>
    <comment ref="D11" authorId="0" shapeId="0" xr:uid="{64AB8A60-DC43-40D8-9C46-C0ADC5338A1B}">
      <text>
        <r>
          <rPr>
            <b/>
            <sz val="8"/>
            <color indexed="81"/>
            <rFont val="Tahoma"/>
            <family val="2"/>
          </rPr>
          <t>MA/S1/S2/S3/S4/RA</t>
        </r>
      </text>
    </comment>
    <comment ref="B35" authorId="1" shapeId="0" xr:uid="{00000000-0006-0000-1100-000002000000}">
      <text>
        <r>
          <rPr>
            <b/>
            <sz val="9"/>
            <color indexed="81"/>
            <rFont val="Tahoma"/>
            <family val="2"/>
          </rPr>
          <t>Alison Pilling:</t>
        </r>
        <r>
          <rPr>
            <sz val="9"/>
            <color indexed="81"/>
            <rFont val="Tahoma"/>
            <family val="2"/>
          </rPr>
          <t xml:space="preserve">
Add appropriate Approver's Name here</t>
        </r>
      </text>
    </comment>
  </commentList>
</comments>
</file>

<file path=xl/sharedStrings.xml><?xml version="1.0" encoding="utf-8"?>
<sst xmlns="http://schemas.openxmlformats.org/spreadsheetml/2006/main" count="5297" uniqueCount="2493">
  <si>
    <t>SA Certification Forest Certification Public Report</t>
  </si>
  <si>
    <r>
      <t>Forest Manager/Owner</t>
    </r>
    <r>
      <rPr>
        <sz val="14"/>
        <color indexed="10"/>
        <rFont val="Cambria"/>
        <family val="1"/>
      </rPr>
      <t>/organisation</t>
    </r>
    <r>
      <rPr>
        <sz val="14"/>
        <rFont val="Cambria"/>
        <family val="1"/>
      </rPr>
      <t xml:space="preserve"> (Certificate Holder):</t>
    </r>
  </si>
  <si>
    <t>Greengold Management SRL</t>
  </si>
  <si>
    <r>
      <t>Forest Name</t>
    </r>
    <r>
      <rPr>
        <sz val="14"/>
        <color indexed="10"/>
        <rFont val="Cambria"/>
        <family val="1"/>
      </rPr>
      <t>/Group Name</t>
    </r>
    <r>
      <rPr>
        <sz val="14"/>
        <rFont val="Cambria"/>
        <family val="1"/>
      </rPr>
      <t xml:space="preserve">: </t>
    </r>
  </si>
  <si>
    <t>Forest managed by Greengold Management SRL</t>
  </si>
  <si>
    <t>Region and Country:</t>
  </si>
  <si>
    <t>Romania</t>
  </si>
  <si>
    <t xml:space="preserve">Standard: </t>
  </si>
  <si>
    <r>
      <rPr>
        <sz val="14"/>
        <color rgb="FF000000"/>
        <rFont val="Cambria"/>
        <family val="1"/>
        <scheme val="major"/>
      </rPr>
      <t>PEFC Forest Management Standard [PEFC-RO DST 8000:2017, Dated: 01-04-2018]</t>
    </r>
    <r>
      <rPr>
        <sz val="14"/>
        <color rgb="FF000000"/>
        <rFont val="Cambria"/>
        <family val="1"/>
      </rPr>
      <t xml:space="preserve"> for Romania
PEFC Group Standard [PEFC-RO DST 8001:2017 Romanian Forest Certification Scheme 2017 – Annex 10 Group Certification Requirements, Dated: 01-04-2018] for Romania
</t>
    </r>
  </si>
  <si>
    <t>Certificate Code:</t>
  </si>
  <si>
    <t>SA-PEFC-FM-012823</t>
  </si>
  <si>
    <t>PEFC License Code:</t>
  </si>
  <si>
    <t>PEFC/46-22-01</t>
  </si>
  <si>
    <t>Date of certificate issue:</t>
  </si>
  <si>
    <t>Date of expiry of certificate:</t>
  </si>
  <si>
    <t>Assessment date</t>
  </si>
  <si>
    <t>Date Report Finalised/ Updated</t>
  </si>
  <si>
    <t>SA Auditor</t>
  </si>
  <si>
    <t>Checked by</t>
  </si>
  <si>
    <t>Approved by</t>
  </si>
  <si>
    <t>PA</t>
  </si>
  <si>
    <t>12-14.04.2022</t>
  </si>
  <si>
    <t>Oliviu Iorgu</t>
  </si>
  <si>
    <t>Cristina Laza</t>
  </si>
  <si>
    <t>Janette McKay</t>
  </si>
  <si>
    <t>MA</t>
  </si>
  <si>
    <t>3-6.10.2022</t>
  </si>
  <si>
    <t>16/12/2022
20/12/2022
09/01/2023</t>
  </si>
  <si>
    <t>S1</t>
  </si>
  <si>
    <t>13-16.11.2023</t>
  </si>
  <si>
    <t>08/01/2024
11/01/2024</t>
  </si>
  <si>
    <t>S2</t>
  </si>
  <si>
    <t>22-24.10.2024</t>
  </si>
  <si>
    <t>Alexander Bardarov</t>
  </si>
  <si>
    <t>S3</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</si>
  <si>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</si>
  <si>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</si>
  <si>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</si>
  <si>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</si>
  <si>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</si>
  <si>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</si>
  <si>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</si>
  <si>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</si>
  <si>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</si>
  <si>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</si>
  <si>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note to applicant - please complete this column</t>
  </si>
  <si>
    <t>both</t>
  </si>
  <si>
    <t>INFORMATII GENERALE</t>
  </si>
  <si>
    <t>Certification Body</t>
  </si>
  <si>
    <t>Soil Association Certification Ltd</t>
  </si>
  <si>
    <t>Guidance</t>
  </si>
  <si>
    <t>Organismul de certificare</t>
  </si>
  <si>
    <t>Ghid</t>
  </si>
  <si>
    <t>1.1.1</t>
  </si>
  <si>
    <t>Certificate registration code</t>
  </si>
  <si>
    <t>To be completed by SA Certification on issue of certificate</t>
  </si>
  <si>
    <t>Cod de înregistrare a certificatului</t>
  </si>
  <si>
    <t>A se completa de catre SA Certification la emiterea certificatului</t>
  </si>
  <si>
    <t>1.1.2</t>
  </si>
  <si>
    <t>Type of certification</t>
  </si>
  <si>
    <t>PEFC Only</t>
  </si>
  <si>
    <t>Tipul certificării</t>
  </si>
  <si>
    <t>Doar PEFC</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</si>
  <si>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</si>
  <si>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</si>
  <si>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</si>
  <si>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</si>
  <si>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</si>
  <si>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</si>
  <si>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Sustenability report is available at Greengold Management office and on the company's website</t>
  </si>
  <si>
    <t xml:space="preserve">DOAR PEFC - ROMANIA - Va rugam adaugati si Raportul de Sustenabilitate la aplicatia dvs., conform Schemei de Cerinte PEFC pentru Romania.  </t>
  </si>
  <si>
    <t xml:space="preserve">Este disponibil un raport de sustenabilitate la sediul Greengold Management si pe websit-ul firmei. </t>
  </si>
  <si>
    <t>atasat?</t>
  </si>
  <si>
    <t>1.1.3</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</si>
  <si>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</si>
  <si>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</si>
  <si>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</si>
  <si>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</si>
  <si>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</si>
  <si>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</si>
  <si>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r>
      <t>Details of forest manager/owner/</t>
    </r>
    <r>
      <rPr>
        <b/>
        <sz val="11"/>
        <rFont val="Cambria"/>
        <family val="1"/>
      </rPr>
      <t>contractor/wood procurement organisation (Certificate holder)</t>
    </r>
  </si>
  <si>
    <t>Detalii referitoare la administratorul/proprietarul padurii (Detinatorul certificatului)</t>
  </si>
  <si>
    <t>1.2.1</t>
  </si>
  <si>
    <t>Company name and legal entity</t>
  </si>
  <si>
    <t>Numele companiei si forma legala de organizare</t>
  </si>
  <si>
    <t>1.2.2</t>
  </si>
  <si>
    <t>Company name and legal entity in local language</t>
  </si>
  <si>
    <t>Numele companiei si forma legala in limba locala</t>
  </si>
  <si>
    <t>1.2.3</t>
  </si>
  <si>
    <t>Company registration number</t>
  </si>
  <si>
    <t>RO29600496</t>
  </si>
  <si>
    <t>Numarul de inregistrare al companiei</t>
  </si>
  <si>
    <t>1.2.4</t>
  </si>
  <si>
    <t>Contact person</t>
  </si>
  <si>
    <t xml:space="preserve">Bogdan Călărăș </t>
  </si>
  <si>
    <t>Persoana de contact</t>
  </si>
  <si>
    <t>1.2.5</t>
  </si>
  <si>
    <t>Business address</t>
  </si>
  <si>
    <t>Str. Constantin Noica nr.24, Sibiu, cod 550169</t>
  </si>
  <si>
    <t>Street/Town(City)/State(County)/Zip(Postal code)</t>
  </si>
  <si>
    <t xml:space="preserve">Forest owner(s), or </t>
  </si>
  <si>
    <t xml:space="preserve">Adresa </t>
  </si>
  <si>
    <t xml:space="preserve">Strada/Oras/Stat (Judet)/Cod Postal </t>
  </si>
  <si>
    <t>1.2.6</t>
  </si>
  <si>
    <t>Country</t>
  </si>
  <si>
    <t>Wood procurement organisation(s), or</t>
  </si>
  <si>
    <t>Tara</t>
  </si>
  <si>
    <t>1.2.7</t>
  </si>
  <si>
    <t>Tel</t>
  </si>
  <si>
    <t>0040757021502
(0040) 269 430 105</t>
  </si>
  <si>
    <t>Forest contractor(s):</t>
  </si>
  <si>
    <t>1.2.8</t>
  </si>
  <si>
    <t>Fax</t>
  </si>
  <si>
    <t>(0040) 269 430 105</t>
  </si>
  <si>
    <t>Felling operations contractor</t>
  </si>
  <si>
    <t>1.2.9</t>
  </si>
  <si>
    <t>e-mail</t>
  </si>
  <si>
    <t>office@greengold.ro
 bogdan.calaras@greengold.se</t>
  </si>
  <si>
    <t>Silvicultural contractor, or</t>
  </si>
  <si>
    <t>1.2.10</t>
  </si>
  <si>
    <t>web page address</t>
  </si>
  <si>
    <t>www.greengold.ro</t>
  </si>
  <si>
    <t>Forest management planning contractor</t>
  </si>
  <si>
    <t>pagina web</t>
  </si>
  <si>
    <t>1.2.11</t>
  </si>
  <si>
    <t>Application information completed by duly authorised representative</t>
  </si>
  <si>
    <t>Alexandru Florea</t>
  </si>
  <si>
    <t>Insert electronic signature or name as equivalent here</t>
  </si>
  <si>
    <t xml:space="preserve">Informatiile din aplicatie sunt completate de reprezentantul legal autorizat </t>
  </si>
  <si>
    <t>Introduceti semnatura electronica sau numele, aici</t>
  </si>
  <si>
    <t>1.2.12</t>
  </si>
  <si>
    <t>Any particular logistics for travel arrangements to the site or between the sites?</t>
  </si>
  <si>
    <t>Sites are spreaded across Romania and sufficient time should be allocated for travelling between the sites.</t>
  </si>
  <si>
    <t>Informatii logistice referitoare la transportul la locatie sau intre locatii</t>
  </si>
  <si>
    <t>-</t>
  </si>
  <si>
    <t>Scope of certificate</t>
  </si>
  <si>
    <t>Sfera certificatului</t>
  </si>
  <si>
    <t>1.3.1</t>
  </si>
  <si>
    <t>Type of certificate</t>
  </si>
  <si>
    <t>Group</t>
  </si>
  <si>
    <t xml:space="preserve">Single / Group </t>
  </si>
  <si>
    <t>Single</t>
  </si>
  <si>
    <t xml:space="preserve">Tipul certificatului </t>
  </si>
  <si>
    <t>Grup</t>
  </si>
  <si>
    <t>Unic/Grup</t>
  </si>
  <si>
    <t>1.3.1.a</t>
  </si>
  <si>
    <t>Type of operation</t>
  </si>
  <si>
    <t xml:space="preserve">Forest owner(s)
</t>
  </si>
  <si>
    <t>Tipul operatiunii</t>
  </si>
  <si>
    <t>Detinatorul padurii (padurilor)</t>
  </si>
  <si>
    <t xml:space="preserve">Detinatorul padurii (padurilor)
</t>
  </si>
  <si>
    <t>1.3.1.b</t>
  </si>
  <si>
    <t>Wood procurement organisation(s), or
Forest contractor(s):
- Felling operations contractor
- Silvicultural contractor, or
- Forest management planning contractor.</t>
  </si>
  <si>
    <t>1.3.2a</t>
  </si>
  <si>
    <r>
      <t>Name(s) of the forest</t>
    </r>
    <r>
      <rPr>
        <sz val="11"/>
        <rFont val="Cambria"/>
        <family val="1"/>
      </rPr>
      <t>/organisations covered by the certificate</t>
    </r>
  </si>
  <si>
    <t>Greengold Romwood SRL
Greengold Timberlands 1 SRL
Greengold Timberlands 3 SRL</t>
  </si>
  <si>
    <t>For groups see Annex 7</t>
  </si>
  <si>
    <t xml:space="preserve">Numele padurii/organizatiei la care se refera certificatul </t>
  </si>
  <si>
    <t>Pentru grupuri, vedeti Anexa 7</t>
  </si>
  <si>
    <t>1.3.2b</t>
  </si>
  <si>
    <t>Number of group members</t>
  </si>
  <si>
    <t>Applicable for groups only</t>
  </si>
  <si>
    <t>Numarul membrilor grupului</t>
  </si>
  <si>
    <t>Aplicabil doar pentru grupuri</t>
  </si>
  <si>
    <t>1.3.3</t>
  </si>
  <si>
    <t>Number of Forest Management Units (FMUs)</t>
  </si>
  <si>
    <t xml:space="preserve">FMU = Area covered by Forest Management Plan </t>
  </si>
  <si>
    <t>Numar de UP-uri</t>
  </si>
  <si>
    <t>Ocol silvic = suprafata inclusa amenajament</t>
  </si>
  <si>
    <t>1.3.4</t>
  </si>
  <si>
    <t>1.3.5</t>
  </si>
  <si>
    <t>Region</t>
  </si>
  <si>
    <t>SE Europe</t>
  </si>
  <si>
    <t>Regiune</t>
  </si>
  <si>
    <t>SE Europei</t>
  </si>
  <si>
    <t>1.3.6</t>
  </si>
  <si>
    <t>Latitude</t>
  </si>
  <si>
    <t>Refer to A7 for coordinates</t>
  </si>
  <si>
    <t>x deg, x min E or W - Coordinates should refer to the center of the FMU.
For Groups/Multiple FMUs write: "refer to A7".</t>
  </si>
  <si>
    <t xml:space="preserve">Vedeti coordonatele fiecarei suprafete in Sectiunea A7 </t>
  </si>
  <si>
    <t>x deg, x min, E sau V -  Coordonatele trebuie sa se refere la centrul ocolului silvic. 
Pentru Grup/Multi-sit : "se refera la A7".</t>
  </si>
  <si>
    <t>1.3.7</t>
  </si>
  <si>
    <t>Longitude</t>
  </si>
  <si>
    <t>x deg, x min, N or S -  Coordinates should refer to the center of the FMU.
For Groups/Multiple FMUs write "refer to A7"</t>
  </si>
  <si>
    <t>North</t>
  </si>
  <si>
    <t>x deg, x min, N sau S -  Coordonatele trebuie sa se refere la centrul ocolului silvic. 
Pentru Grup/Multi-sit : "se refera la A7".</t>
  </si>
  <si>
    <t>1.3.8</t>
  </si>
  <si>
    <t>Hemisphere</t>
  </si>
  <si>
    <t>North/ South</t>
  </si>
  <si>
    <t>South</t>
  </si>
  <si>
    <t>Emisfera</t>
  </si>
  <si>
    <t>Nord</t>
  </si>
  <si>
    <t>Nord/Sud</t>
  </si>
  <si>
    <t>1.3.9</t>
  </si>
  <si>
    <t>Forest Zone or Biome</t>
  </si>
  <si>
    <t>Temperate</t>
  </si>
  <si>
    <t>Boreal/ Temperate/Subtropical/Tropical</t>
  </si>
  <si>
    <t>Boreal</t>
  </si>
  <si>
    <t>Zona forestiera sau Biom</t>
  </si>
  <si>
    <t>Temperata</t>
  </si>
  <si>
    <t>Boreala/ Temperata/Subtropicala/Tropicala</t>
  </si>
  <si>
    <t>1.3.10</t>
  </si>
  <si>
    <r>
      <t>FSC</t>
    </r>
    <r>
      <rPr>
        <b/>
        <u/>
        <vertAlign val="superscript"/>
        <sz val="11"/>
        <rFont val="Cambria"/>
        <family val="1"/>
      </rPr>
      <t>®</t>
    </r>
    <r>
      <rPr>
        <b/>
        <u/>
        <sz val="11"/>
        <rFont val="Cambria"/>
        <family val="1"/>
      </rPr>
      <t xml:space="preserve"> AAF category/ies</t>
    </r>
  </si>
  <si>
    <t>Non-SLIMF area (ha)</t>
  </si>
  <si>
    <t>SLIMF area (ha)</t>
  </si>
  <si>
    <t>Subtropical</t>
  </si>
  <si>
    <t xml:space="preserve">FSC </t>
  </si>
  <si>
    <t>Natural Forest - Community Forestry</t>
  </si>
  <si>
    <t>Tropical</t>
  </si>
  <si>
    <t>Natural Forest- Conservation purposes</t>
  </si>
  <si>
    <t>Natural Forest - Tropical</t>
  </si>
  <si>
    <t>Natural Forest - Boreal</t>
  </si>
  <si>
    <t>Natural Forest Temperate</t>
  </si>
  <si>
    <t>Plantation</t>
  </si>
  <si>
    <t>1.3.10b</t>
  </si>
  <si>
    <t>PEFC Notification Fee:</t>
  </si>
  <si>
    <t>Taxa Notificare PEFC:</t>
  </si>
  <si>
    <t>Forest management</t>
  </si>
  <si>
    <t>Choose from:</t>
  </si>
  <si>
    <t>Management forestier</t>
  </si>
  <si>
    <t>Alegeti din</t>
  </si>
  <si>
    <t>1.4.1</t>
  </si>
  <si>
    <t>Type of enterprise</t>
  </si>
  <si>
    <t>Private</t>
  </si>
  <si>
    <t>Industrial/Non Industrial/Government/
Private/Communal/Group/Resource Manager</t>
  </si>
  <si>
    <t>Tipul intreprinderii</t>
  </si>
  <si>
    <t>Privata</t>
  </si>
  <si>
    <r>
      <t>Industriala/Non Industriala/Guvernmentala/
Privata/Comunala/Grup/</t>
    </r>
    <r>
      <rPr>
        <i/>
        <sz val="11"/>
        <color indexed="12"/>
        <rFont val="Cambria"/>
        <family val="1"/>
      </rPr>
      <t>Manager de resurse</t>
    </r>
  </si>
  <si>
    <t>Tenure management</t>
  </si>
  <si>
    <t xml:space="preserve">Public/State/Community/Private (please give total # ha for each type)
</t>
  </si>
  <si>
    <t>Natura detinerii</t>
  </si>
  <si>
    <t xml:space="preserve">Stat/Concesiune/Communitate/Privata/ (va rugam precizati # ha total pentru fiecare tip)
</t>
  </si>
  <si>
    <t>n/a</t>
  </si>
  <si>
    <t>Indigenous/Concession/Low intensity/Small producer</t>
  </si>
  <si>
    <t>Indigen/Concesionare/Intensitate scazuta/Producator mic</t>
  </si>
  <si>
    <t>Church</t>
  </si>
  <si>
    <t>Biserica</t>
  </si>
  <si>
    <t>Ownership</t>
  </si>
  <si>
    <t xml:space="preserve">Public/State/Community/Private
</t>
  </si>
  <si>
    <t>Forma de proprietate</t>
  </si>
  <si>
    <t xml:space="preserve">Publica/Stat/Comunala/Privata
</t>
  </si>
  <si>
    <t>Indigenous</t>
  </si>
  <si>
    <t>Indigen</t>
  </si>
  <si>
    <t>Outsourced processes or consultancy by third parties</t>
  </si>
  <si>
    <t>Management planners
Contracting other than harvesting</t>
  </si>
  <si>
    <t>Please provide details of any, eg. Management Planners, forest surveyors, contracting other than harvesting (see 1.4.12)</t>
  </si>
  <si>
    <t>Procese externalizate, sau consultanta de la terte parti</t>
  </si>
  <si>
    <t>Firme de amenajare
alti contractori, in afara de firmele de exploatare</t>
  </si>
  <si>
    <r>
      <t xml:space="preserve">Va rugam sa asigurati detalii cu privire la orice subcontractori ex: </t>
    </r>
    <r>
      <rPr>
        <sz val="11"/>
        <rFont val="Cambria"/>
        <family val="1"/>
      </rPr>
      <t>amenajisti</t>
    </r>
    <r>
      <rPr>
        <i/>
        <sz val="11"/>
        <rFont val="Cambria"/>
        <family val="1"/>
      </rPr>
      <t>, contractori altii decat pentru exploatare (vedeti 1.4.12)</t>
    </r>
  </si>
  <si>
    <t>1.4.2</t>
  </si>
  <si>
    <t>Total area (hectares)</t>
  </si>
  <si>
    <t>Suprafata totala (hectare)</t>
  </si>
  <si>
    <t>1.4.2a</t>
  </si>
  <si>
    <t>Area of production forest</t>
  </si>
  <si>
    <t>include forest from which timber may be harvested</t>
  </si>
  <si>
    <t>1.4.2b</t>
  </si>
  <si>
    <t>Area of production forest classified as 'plantation'</t>
  </si>
  <si>
    <t>1.4.2c</t>
  </si>
  <si>
    <t>Area of production forest regenerated primarily by replanting or by a combination of replanting and coppicing of the planted stems</t>
  </si>
  <si>
    <t>1.4.2d</t>
  </si>
  <si>
    <t>Area of production forest regenerated primarily by natural regeneration, or by a combination of natural regeneration and coppicing of the naturally regenerated stems</t>
  </si>
  <si>
    <t>1.4.3</t>
  </si>
  <si>
    <t>Forest Type</t>
  </si>
  <si>
    <t>Semi-Natural &amp; Mixed Plantation &amp; Natural Forest</t>
  </si>
  <si>
    <t>Natural/Plantation/Semi-Natural &amp; Mixed Plantation &amp; Natural Forest</t>
  </si>
  <si>
    <t>Natural</t>
  </si>
  <si>
    <t xml:space="preserve">Tip padure </t>
  </si>
  <si>
    <t>Semi-Naturala &amp; Plantatie mixta &amp; Padure naturala</t>
  </si>
  <si>
    <t>Naturala/Plantatie/Semi-Naturala &amp; Plantatie mixta &amp; Padure naturala</t>
  </si>
  <si>
    <t>1.4.4</t>
  </si>
  <si>
    <t>Forest Composition</t>
  </si>
  <si>
    <t>Broad-leaved and Coniferous</t>
  </si>
  <si>
    <t>Broad-leaved/Coniferous/Broad-leaved dominant/Coniferous dominant</t>
  </si>
  <si>
    <t>Compozitie</t>
  </si>
  <si>
    <t>Foioase si conifere</t>
  </si>
  <si>
    <t>Foioase/Conifere/Predominant foioase/Predominant conifere</t>
  </si>
  <si>
    <t>1.4.5a</t>
  </si>
  <si>
    <t xml:space="preserve">List of High Conservation Values </t>
  </si>
  <si>
    <t>HCV 1 -Species Diversity
HCV 2 -Landscape-level ecosystems and mosaics
HCV 3 -Ecosystems and habitats
HCV 4 -Critical ecosystem services
HCV 5 -Community needs
HCV 6 - Cultural values</t>
  </si>
  <si>
    <t xml:space="preserve">Delete as appropriate
See applicable National/Regional/Interim Forest Stewardship Standard for guidance.  </t>
  </si>
  <si>
    <t>Area of forest classified as 'high conservation value forest'</t>
  </si>
  <si>
    <t>List of High Nature Values</t>
  </si>
  <si>
    <t xml:space="preserve">RTE species ex:  Taxus baccata, Peonia peregrina, Rhododendron kotschyi, Ursus arctos, Castor fiber, Orchis mascula, Accipiter nisus, Tetrao urogallus
</t>
  </si>
  <si>
    <r>
      <t xml:space="preserve">List these </t>
    </r>
    <r>
      <rPr>
        <i/>
        <sz val="11"/>
        <color indexed="10"/>
        <rFont val="Cambria"/>
        <family val="1"/>
      </rPr>
      <t>(definition of HCV is not a PEFC requirement in all countries, so listing nature values is more precise)</t>
    </r>
  </si>
  <si>
    <t>Lista Valorilor Ridicate de Conservare</t>
  </si>
  <si>
    <t xml:space="preserve">Specii rare, amenintate, periclitate (ex: tisa, bujorul romanesc, ursul brun, castor, albine melifere, Orchis mascula, uliu pasarar, cocosul de munte
</t>
  </si>
  <si>
    <r>
      <t xml:space="preserve">Listati-le </t>
    </r>
    <r>
      <rPr>
        <i/>
        <sz val="11"/>
        <color indexed="10"/>
        <rFont val="Cambria"/>
        <family val="1"/>
      </rPr>
      <t>(definitia PVRC nu este o cerinta PEFC in toate tarile, deci listarea valorilor naturale este mai precisa)</t>
    </r>
  </si>
  <si>
    <t>1.4.5b</t>
  </si>
  <si>
    <t>Presence of Indigenous Peoples</t>
  </si>
  <si>
    <t xml:space="preserve">See applicable National/Regional/Interim Forest Stewardship Standard for guidance. </t>
  </si>
  <si>
    <t>1.4.5c</t>
  </si>
  <si>
    <t xml:space="preserve">Presence of Intact Forest Landscape </t>
  </si>
  <si>
    <t>1.4.5d</t>
  </si>
  <si>
    <t>Area protected from commercial harvesting of timber and managed primarily for conservation objectives</t>
  </si>
  <si>
    <t>include forest and non-forest land within the Total area 1.4.2</t>
  </si>
  <si>
    <t>1.4.5e</t>
  </si>
  <si>
    <t>Area of forest protected from commercial harvesting of timber and managed primarily for the production of NTFPs or services</t>
  </si>
  <si>
    <t>1.4.5f</t>
  </si>
  <si>
    <t>Ecosystem Services</t>
  </si>
  <si>
    <t>Drop down list Y/N</t>
  </si>
  <si>
    <t>1.4.6</t>
  </si>
  <si>
    <t>Plantation species category</t>
  </si>
  <si>
    <t>N/A</t>
  </si>
  <si>
    <t>Not applicable/Indigenous/Exotic/
Mixed Indigenous and exotic</t>
  </si>
  <si>
    <t xml:space="preserve">Plantatie - categorie specii </t>
  </si>
  <si>
    <t>Nu este cazul/Indigena/Exotica/
Mixta Indigena si exotica</t>
  </si>
  <si>
    <t>1.4.7</t>
  </si>
  <si>
    <t>Principal Species</t>
  </si>
  <si>
    <t>See Annex 3</t>
  </si>
  <si>
    <t>Tree species – list or see Annex 3</t>
  </si>
  <si>
    <t>Specii principale</t>
  </si>
  <si>
    <t>Vedeti Anexa 3</t>
  </si>
  <si>
    <t>Specii de arbori – lista sau a se vedea anexa 3.</t>
  </si>
  <si>
    <t>1.4.8</t>
  </si>
  <si>
    <t>Annual allowable cut (cu.m.yr)</t>
  </si>
  <si>
    <t>Posibilitatea anuala (m3/an)</t>
  </si>
  <si>
    <t>2022: 194268 m3 P+S (din care Principale 124324 m3) conform amenajamentelor
2023: 157900 m3 produse principale</t>
  </si>
  <si>
    <t>Actual Annual Cut (cu.m.yr)</t>
  </si>
  <si>
    <t>Volum recoltat (m3/an)</t>
  </si>
  <si>
    <t>1.4.8a</t>
  </si>
  <si>
    <t>Approximate annual commercial production of non-timber forest products included in the scope of the certificate, by product type.</t>
  </si>
  <si>
    <t>1.4.9</t>
  </si>
  <si>
    <t>Product categories</t>
  </si>
  <si>
    <t>Round wood;  Firewood</t>
  </si>
  <si>
    <t>Round wood / Treated roundwood / Firewood / Sawn timber/ Charcoal / Non timber products – specify / Other - specify</t>
  </si>
  <si>
    <t>Categorii produse</t>
  </si>
  <si>
    <t>Lemn rotund/lemn de foc</t>
  </si>
  <si>
    <t>Lemn rotund/ Lemn rotund tratat / Lemn de foc/ Cherestea/ Mangal / Produse nelemnoase – specificati/ Altele  - specificati</t>
  </si>
  <si>
    <t>1.4.10</t>
  </si>
  <si>
    <t xml:space="preserve">Point of sale </t>
  </si>
  <si>
    <t>Standing</t>
  </si>
  <si>
    <t xml:space="preserve">Standing / Roadside / Delivered </t>
  </si>
  <si>
    <t>Punct de vanzare</t>
  </si>
  <si>
    <t>Pe picior</t>
  </si>
  <si>
    <t xml:space="preserve">Pe picior / La drum auto / La client </t>
  </si>
  <si>
    <t>1.4.11</t>
  </si>
  <si>
    <t>Number of workers – Employees</t>
  </si>
  <si>
    <t>Number male/female</t>
  </si>
  <si>
    <t>Numar muncitori  – angajati</t>
  </si>
  <si>
    <t>Numar barbati/femei</t>
  </si>
  <si>
    <t>Total:</t>
  </si>
  <si>
    <t>1.4.12</t>
  </si>
  <si>
    <t>Contractors/Community/other workers</t>
  </si>
  <si>
    <t>m: 360
f: 20</t>
  </si>
  <si>
    <t>Contractori/Comunitate/alti muncitori</t>
  </si>
  <si>
    <t>Note: This is an approximated number</t>
  </si>
  <si>
    <t>1.4.13</t>
  </si>
  <si>
    <t>Pilot Project</t>
  </si>
  <si>
    <t>NO</t>
  </si>
  <si>
    <t xml:space="preserve">Proiect Pilot </t>
  </si>
  <si>
    <t>Da/Nu</t>
  </si>
  <si>
    <t>1.4.14</t>
  </si>
  <si>
    <t>SLIMFs - Small</t>
  </si>
  <si>
    <t>1.4.15</t>
  </si>
  <si>
    <t>SLIMFs - Low intensity</t>
  </si>
  <si>
    <t>1.4.16</t>
  </si>
  <si>
    <t xml:space="preserve">Division of FMUs </t>
  </si>
  <si>
    <t>Number</t>
  </si>
  <si>
    <t>Area</t>
  </si>
  <si>
    <t xml:space="preserve">Diviziunea OS </t>
  </si>
  <si>
    <t>Numar</t>
  </si>
  <si>
    <t>Suprafata</t>
  </si>
  <si>
    <t>Less than 100 ha</t>
  </si>
  <si>
    <t>Mai putin de 100 ha</t>
  </si>
  <si>
    <t>100 ha – 1000 ha</t>
  </si>
  <si>
    <t>1000 ha – 10,000 ha</t>
  </si>
  <si>
    <t xml:space="preserve">More than 10,000 ha </t>
  </si>
  <si>
    <t xml:space="preserve">Mai mult de 10,000 ha </t>
  </si>
  <si>
    <t>Total</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</si>
  <si>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</si>
  <si>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</si>
  <si>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</si>
  <si>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</si>
  <si>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</si>
  <si>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</si>
  <si>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</si>
  <si>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</si>
  <si>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</si>
  <si>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 xml:space="preserve"> </t>
  </si>
  <si>
    <t>YES</t>
  </si>
  <si>
    <t>DO NOT DELETE - contains drop down data</t>
  </si>
  <si>
    <t>Obs</t>
  </si>
  <si>
    <t>Minor</t>
  </si>
  <si>
    <t>Major</t>
  </si>
  <si>
    <t>CORRECTIVE ACTION REGISTER</t>
  </si>
  <si>
    <t>No.</t>
  </si>
  <si>
    <r>
      <t xml:space="preserve">Grade
</t>
    </r>
    <r>
      <rPr>
        <b/>
        <i/>
        <sz val="11"/>
        <rFont val="Cambria"/>
        <family val="1"/>
        <scheme val="major"/>
      </rPr>
      <t>Incadrare</t>
    </r>
  </si>
  <si>
    <r>
      <t xml:space="preserve">Non-compliance (or potential non-compliance for an Observation)
</t>
    </r>
    <r>
      <rPr>
        <b/>
        <i/>
        <sz val="11"/>
        <rFont val="Cambria"/>
        <family val="1"/>
        <scheme val="major"/>
      </rPr>
      <t>Neconformitatea (sau potentiala neconformitate in cazul observatiilor)</t>
    </r>
  </si>
  <si>
    <t>Std ref</t>
  </si>
  <si>
    <r>
      <t xml:space="preserve">Corrective Action Request
</t>
    </r>
    <r>
      <rPr>
        <b/>
        <i/>
        <sz val="11"/>
        <rFont val="Cambria"/>
        <family val="1"/>
        <scheme val="major"/>
      </rPr>
      <t>Actiunea corectiva necesara</t>
    </r>
  </si>
  <si>
    <r>
      <t xml:space="preserve">Root Cause analysis proposed by client at closing meeting
</t>
    </r>
    <r>
      <rPr>
        <b/>
        <i/>
        <sz val="11"/>
        <rFont val="Cambria"/>
        <family val="1"/>
        <scheme val="major"/>
      </rPr>
      <t>Analiza clientului referitoare la cauza</t>
    </r>
  </si>
  <si>
    <r>
      <t xml:space="preserve">Corrective Action proposed by client at closing meeting
</t>
    </r>
    <r>
      <rPr>
        <b/>
        <i/>
        <sz val="11"/>
        <rFont val="Cambria"/>
        <family val="1"/>
        <scheme val="major"/>
      </rPr>
      <t>Actiunea corectiva propusa de client</t>
    </r>
  </si>
  <si>
    <r>
      <t xml:space="preserve">Deadline
</t>
    </r>
    <r>
      <rPr>
        <b/>
        <i/>
        <sz val="11"/>
        <rFont val="Cambria"/>
        <family val="1"/>
        <scheme val="major"/>
      </rPr>
      <t>Termen</t>
    </r>
  </si>
  <si>
    <r>
      <t xml:space="preserve">Date &amp; Evaluation of Root Cause &amp; Corrective action evidence
</t>
    </r>
    <r>
      <rPr>
        <b/>
        <i/>
        <sz val="11"/>
        <rFont val="Cambria"/>
        <family val="1"/>
        <scheme val="major"/>
      </rPr>
      <t>Data si evaluarea evidentelor privitoare la cauza si la  actiunile corective intreprinse</t>
    </r>
  </si>
  <si>
    <r>
      <t xml:space="preserve">Status
</t>
    </r>
    <r>
      <rPr>
        <b/>
        <i/>
        <sz val="11"/>
        <rFont val="Cambria"/>
        <family val="1"/>
        <scheme val="major"/>
      </rPr>
      <t>Stare</t>
    </r>
  </si>
  <si>
    <r>
      <t xml:space="preserve">Date Closed
</t>
    </r>
    <r>
      <rPr>
        <b/>
        <i/>
        <sz val="11"/>
        <rFont val="Cambria"/>
        <family val="1"/>
        <scheme val="major"/>
      </rPr>
      <t>Data inchiderii</t>
    </r>
  </si>
  <si>
    <t>CARs from MA</t>
  </si>
  <si>
    <t>2022.1</t>
  </si>
  <si>
    <r>
      <t xml:space="preserve">The company (GGM) specified in the Sales contract that the contractors shall promote the use of biodegradable hydraulic oils. It is not clear how GGM is following up the contractors understanding and awareness of the requirements.
</t>
    </r>
    <r>
      <rPr>
        <i/>
        <sz val="11"/>
        <rFont val="Cambria"/>
        <family val="1"/>
      </rPr>
      <t xml:space="preserve">Organizatia (GGM) a precizat in contractele de vanzare a masei lemnoase faptul ca firmele vor promova utilizarea uleiurilor hidraulice biodegradabile. Nu este clar cum GGM urmărește daca firmele inteleg iar angajatii acestora sunt constienti de cerinta respectiva. </t>
    </r>
  </si>
  <si>
    <t>5.4.2</t>
  </si>
  <si>
    <r>
      <t xml:space="preserve">n/a - this is Obs, not non-conformity
</t>
    </r>
    <r>
      <rPr>
        <i/>
        <sz val="11"/>
        <rFont val="Cambria"/>
        <family val="1"/>
        <scheme val="major"/>
      </rPr>
      <t>neaplicabil- aceasta este o observatie, nu o neconformitate</t>
    </r>
  </si>
  <si>
    <t>S2, 13-16.11.2023: The company provided training to the contractors in relation to the use of biodegradable oils. Use of such oils observed e.g. in UP I Bata - see 6 S1 for details.
Checklists were developed in this regard.</t>
  </si>
  <si>
    <r>
      <t xml:space="preserve">Closed out
</t>
    </r>
    <r>
      <rPr>
        <i/>
        <sz val="11"/>
        <rFont val="Cambria"/>
        <family val="1"/>
        <scheme val="major"/>
      </rPr>
      <t>Inchisa</t>
    </r>
  </si>
  <si>
    <t>CARs from S1</t>
  </si>
  <si>
    <t>No non-conformity at S1</t>
  </si>
  <si>
    <t>CARs from S2</t>
  </si>
  <si>
    <r>
      <t xml:space="preserve">During the field visit to UP XV Mehedinti, u.a. 55 it was seen that the felling technique applied is not always in compliance with the requirements - e.g. front notch was sometimes too deep, no protection hinge was left in some cases. The interviewed chainsaw operator did not demonstrate sufficient awareness on the safe felling practices.
</t>
    </r>
    <r>
      <rPr>
        <i/>
        <sz val="11"/>
        <rFont val="Cambria"/>
        <family val="1"/>
        <scheme val="major"/>
      </rPr>
      <t xml:space="preserve">
În timpul vizitei pe teren la UP XV Mehedinți, u.a. 55, s-a constatat că tehnica de tăiere aplicată nu este întotdeauna în conformitate cu cerințele - de exemplu, tăietura din față a fost uneori prea adâncă, în unele cazuri nu a fost lăsată zona de protecție. Operatorul de ferăstrău mecanic intervievat nu a demonstrat o cunoaștere suficientă a practicilor de tăiere în condiții de siguranță.</t>
    </r>
  </si>
  <si>
    <t>6.3.2</t>
  </si>
  <si>
    <r>
      <t xml:space="preserve">Occupational health and safety activities, in accordance with national legislation incl. application of safe felling practices, shall be implemented and systematically pursued by the management. 
</t>
    </r>
    <r>
      <rPr>
        <i/>
        <sz val="11"/>
        <rFont val="Cambria"/>
        <family val="1"/>
        <scheme val="major"/>
      </rPr>
      <t xml:space="preserve">Activitățile de sănătate și securitate la locul de muncă, în conformitate cu legislația națională, inclusiv aplicarea unor practici de tăiere sigure, sunt puse în aplicare și urmărite sistematic de către conducere. </t>
    </r>
  </si>
  <si>
    <r>
      <t xml:space="preserve">In accordance with the manager the chainsaw operator was rather new with not much exeprience.
</t>
    </r>
    <r>
      <rPr>
        <i/>
        <sz val="11"/>
        <rFont val="Cambria"/>
        <family val="1"/>
        <scheme val="major"/>
      </rPr>
      <t>În opinia managerului, operatorul ferăstrăului mecanic era destul de nou și nu avea prea multă experiență.</t>
    </r>
  </si>
  <si>
    <r>
      <t xml:space="preserve">Provision of additional instructions and training to chainsaw operators.
More frequent presence of the forester during the harvesting operations and improved control including during the exploitation control.
</t>
    </r>
    <r>
      <rPr>
        <i/>
        <sz val="11"/>
        <rFont val="Cambria"/>
        <family val="1"/>
        <scheme val="major"/>
      </rPr>
      <t xml:space="preserve">
Oferirea de instruiri și formare suplimentară operatorilor de ferăstrau mecanic.
Prezența mai frecventă a pădurarului în timpul operațiunilor de recoltare și îmbunătățirea controlului, inclusiv în timpul controlului exploatării.
</t>
    </r>
  </si>
  <si>
    <r>
      <t xml:space="preserve">8 weeks from the finalisation date of the report. To be checked at next surveillance audit.
</t>
    </r>
    <r>
      <rPr>
        <i/>
        <sz val="11"/>
        <rFont val="Cambria"/>
        <family val="1"/>
        <scheme val="major"/>
      </rPr>
      <t>8 săptămâni de la data finalizării raportului. A se verifica la următorul audit de supraveghere.</t>
    </r>
  </si>
  <si>
    <r>
      <t xml:space="preserve">During the field visit to UP I Varlam, u.a. 348A and to UP XIV Bihor, u.a. 19A some waste was seen in the forest but with no evidence that this was generated by the contractors or by the GG staff. Some of the interviewed representatives of the local communities commended GG efforts to resolve past issues with littering the forest.
</t>
    </r>
    <r>
      <rPr>
        <i/>
        <sz val="11"/>
        <rFont val="Cambria"/>
        <family val="1"/>
        <scheme val="major"/>
      </rPr>
      <t>În timpul vizitei pe teren la UP I Varlam, u.a. 348A și la UP XIV Bihor, u.a. 19A, au fost observate unele deșeuri în pădure, dar fără nicio dovadă că acestea au fost generate de contractanți sau de personalul GG. Unii dintre reprezentanții comunităților locale intervievați au lăudat eforturile GG de a rezolva problemele din trecut legate de abandonarea deșeurilor în pădure.</t>
    </r>
  </si>
  <si>
    <t>2.1.3</t>
  </si>
  <si>
    <r>
      <t xml:space="preserve">n/a - this is Obs, not non-conformity
neaplicabil- aceasta este o observatie, nu o neconformitate
</t>
    </r>
    <r>
      <rPr>
        <i/>
        <sz val="11"/>
        <rFont val="Cambria"/>
        <family val="1"/>
        <scheme val="major"/>
      </rPr>
      <t>n/a - aceasta este o observație, nu o neconformitate
nu se aplică - aceasta este o observație, nu o neconformitate</t>
    </r>
  </si>
  <si>
    <r>
      <t xml:space="preserve">n/a - this is Obs, not non-conformity
</t>
    </r>
    <r>
      <rPr>
        <i/>
        <sz val="11"/>
        <rFont val="Cambria"/>
        <family val="1"/>
        <scheme val="major"/>
      </rPr>
      <t xml:space="preserve">
neaplicabil- aceasta este o observatie, nu o neconformitate</t>
    </r>
  </si>
  <si>
    <r>
      <t xml:space="preserve">n/a - this is Obs, not non-conformity
</t>
    </r>
    <r>
      <rPr>
        <i/>
        <sz val="11"/>
        <rFont val="Cambria"/>
        <family val="1"/>
        <scheme val="major"/>
      </rPr>
      <t>neaplicabil- aceasta este o observatie, nu o neconformitate</t>
    </r>
  </si>
  <si>
    <r>
      <t xml:space="preserve">PEFC trademarks (PEFC initials) were used on the company website. Two issues with this usage were identified: 1) PEFC initials were not accompanied by the company licence number; and 2) the use included a promotional message that is not in accordance with PEFC ST 2001:2020
</t>
    </r>
    <r>
      <rPr>
        <i/>
        <sz val="11"/>
        <rFont val="Cambria"/>
        <family val="1"/>
        <scheme val="major"/>
      </rPr>
      <t>Mărcile PEFC (inițialele PEFC) au fost utilizate pe site-ul web al societății. Au fost identificate două aspecte legate de această utilizare: 1) inițialele PEFC nu erau însoțite de numărul de licență al companiei; și 2) utilizarea includea un mesaj promoțional care nu este în conformitate cu PEFC ST 2001:2020</t>
    </r>
  </si>
  <si>
    <r>
      <t xml:space="preserve">A2 from the checklist;
clause 7.2.1.4 from PEFC ST 2001:2020
</t>
    </r>
    <r>
      <rPr>
        <i/>
        <sz val="11"/>
        <rFont val="Cambria"/>
        <family val="1"/>
        <scheme val="major"/>
      </rPr>
      <t>A2 din lista de verificare;
clauza 7.2.1.4 din PEFC ST 2001:2020</t>
    </r>
  </si>
  <si>
    <r>
      <t xml:space="preserve">All promotional trademark designs shall meet PEFC Trademark requirements.
</t>
    </r>
    <r>
      <rPr>
        <i/>
        <sz val="11"/>
        <rFont val="Cambria"/>
        <family val="1"/>
        <scheme val="major"/>
      </rPr>
      <t>Toate modelele mărcilor comerciale promoționale trebuie să îndeplinească cerințele privind mărcile înregistrate PEFC.</t>
    </r>
  </si>
  <si>
    <r>
      <t xml:space="preserve">Note: This finding was raised after the closing meeting so the client did not provide root cause analysis during the closing meeting.
</t>
    </r>
    <r>
      <rPr>
        <i/>
        <sz val="11"/>
        <rFont val="Cambria"/>
        <family val="1"/>
        <scheme val="major"/>
      </rPr>
      <t>Notă: Această observație a fost ridicată după ședința de închidere, astfel încât clientul nu a furnizat o analiză a cauzei principale în timpul ședinței de închidere.</t>
    </r>
  </si>
  <si>
    <r>
      <t xml:space="preserve">Align trademark use on web pages with the requirements of the PEFC TM Standard.
</t>
    </r>
    <r>
      <rPr>
        <i/>
        <sz val="11"/>
        <rFont val="Cambria"/>
        <family val="1"/>
        <scheme val="major"/>
      </rPr>
      <t>Alinierea utilizării mărcilor înregistrate pe paginile web cu cerințele standardului PEFC TM.</t>
    </r>
  </si>
  <si>
    <r>
      <t xml:space="preserve">4.11.2024: Prior to the finalization of the audit report, the client made changes to their website by including their license code and changing the promotional message to: "The PEFC (PEFC/46-22-01) certification obtained by GreenGold in December 2022, for most of the forest managed and/or owned in Romania, comes as a confirmation that GrenGold’s Promoting Sustainable Forest Management". Minor CAR was closed.
</t>
    </r>
    <r>
      <rPr>
        <i/>
        <sz val="11"/>
        <rFont val="Cambria"/>
        <family val="1"/>
        <scheme val="major"/>
      </rPr>
      <t xml:space="preserve">4.11.2024: Înainte de finalizarea raportului de audit, clientul a efectuat modificări pe site-ul său, prin includerea codului de licență și schimbarea mesajului promoțional în: „Certificarea PEFC (PEFC/46-22-01) obținută de GreenGold în decembrie 2022, pentru majoritatea pădurilor administrate și/sau deținute în România, vine ca o confirmare a faptului că GrenGold promovează managementul forestier durabil”. CAR minor a fost închis.
</t>
    </r>
  </si>
  <si>
    <r>
      <t xml:space="preserve">Closed  
</t>
    </r>
    <r>
      <rPr>
        <i/>
        <sz val="11"/>
        <rFont val="Cambria"/>
        <family val="1"/>
        <scheme val="major"/>
      </rPr>
      <t xml:space="preserve">Închis  </t>
    </r>
  </si>
  <si>
    <t>.</t>
  </si>
  <si>
    <t xml:space="preserve">THE CERTIFICATION ASSESSMENT PROCESS </t>
  </si>
  <si>
    <t>PROCESUL DE EVALUARE A CERTIFICARII</t>
  </si>
  <si>
    <t>Assessment dates</t>
  </si>
  <si>
    <t>Datele evaluarii</t>
  </si>
  <si>
    <t>Pre-assessment dates</t>
  </si>
  <si>
    <t>Data Pre-evaluarii</t>
  </si>
  <si>
    <t>Main Assessment dates</t>
  </si>
  <si>
    <t>Data evaluarii principale</t>
  </si>
  <si>
    <t>Itinerary</t>
  </si>
  <si>
    <t>Itinerariu</t>
  </si>
  <si>
    <t>03.10.2022: 
Opening meeting at the OS Greengold Vest office in Sebes comprising topics listed in section A15 Opening and Closing Meeting. 
Inspection of documents and records, interviews with staff.</t>
  </si>
  <si>
    <t>03.10.2022: Sedinta de deschidere la OS Greengold Vest in Sebes, cuprinzând subiecte enumerate în secțiunea A15 Intalnirea de deschidere și închidere a auditului.
Verificarea documentelor și înregistrărilor, interviuri cu personalul.</t>
  </si>
  <si>
    <t>04.10.2022: site visit UP III Arad Nord, UP II Arad, including interviews with stakeholders</t>
  </si>
  <si>
    <t>04.10.2022: Deplasare in teren,  UP III Arad Nord, UP II Arad, inclusiv interviuri cu factorii interesati</t>
  </si>
  <si>
    <t>05.10: site visit UP IV Arad Sud, UP V Timis,  including interviews with stakeholders</t>
  </si>
  <si>
    <t>05.10.2022: Deplasare in teren,  UP IV Arad Sud, UP V Timis, inclusiv interviuri cu factorii interesati</t>
  </si>
  <si>
    <t>06.10.2022: site visit UP IX Darmoxa,  UP II Farcasa including interviews with stakeholders</t>
  </si>
  <si>
    <t>06.10.2022: Deplasare in teren,  UP IX Darmoxa,  UP II Farcasa, inclusiv interviuri cu factorii interesati</t>
  </si>
  <si>
    <t>06.10.2022: Closing meeting. ATTENDANCE:
AF: Director Greengold Management SRL (GGM)
CG: Business Unit Leader Est and Manager OS Greengold Est 
DA: Regional Coordinator Nord Moldova
GB: Regional Coordinator Est Moldova
CP: forest guard, OS Greengold Est
SN:  forest guard, OS Greengold Est
IF: responsible for the PEFC in the organisation, and manager of OS Greengold Vest
Lucian Filigean - Secretar General PEFC Romania
Oliviu Iorgu - SACL Auditor</t>
  </si>
  <si>
    <t xml:space="preserve">06.10.2022: Sedinta de inchidere. PARTICIPANTI:
AF: Director Greengold Management SRL (GGM)
CG: Business Unit Leader Est si Sef OS Greengold Est 
DA: Coordinator  Regional Nord Moldova
GB:  Coordinator Regional Est Moldova
CP: padurar, OS Greengold Est
SN:  padurar, OS Greengold Est
IF: repsonsabil PEFC in cadrul organizatiei si Sef OS Greengold Vest
Lucian Filigean - General Secretary PEFC Romania
Oliviu Iorgu- Auditor SACL </t>
  </si>
  <si>
    <t>Estimate of person days to implement assessment</t>
  </si>
  <si>
    <t xml:space="preserve">Estimare zile/om pentru implementarea evaluarii </t>
  </si>
  <si>
    <t>0.25 days preparation + 0.5 days stakeholder consultation + 4 days audit + 1.5 days report writing + 1 day report translation = 7.25 person days</t>
  </si>
  <si>
    <t>0.25 zile pregatire audit + 0.5 zile consultare factori interesati de catre SA Cert + 4 zile audit + 1.5 zile scriere raport + 1 day report translation = 7.25 person days</t>
  </si>
  <si>
    <t>3.1a</t>
  </si>
  <si>
    <t>Any deviation from the audit plan and their reasons - No</t>
  </si>
  <si>
    <t>Deviatii de la planul de audit si motivele pentru acestea? - Nu este cazul</t>
  </si>
  <si>
    <t>3.1b</t>
  </si>
  <si>
    <t>Any significant issues impacting on the audit programme - No</t>
  </si>
  <si>
    <t>Probleme semnificative care afecteaza programul auditului? - Nu este cazul</t>
  </si>
  <si>
    <r>
      <t xml:space="preserve">Assessment team </t>
    </r>
    <r>
      <rPr>
        <sz val="11"/>
        <rFont val="Cambria"/>
        <family val="1"/>
      </rPr>
      <t>- See also A15 Checklist for Opening and Closing Meeting</t>
    </r>
  </si>
  <si>
    <r>
      <t xml:space="preserve">Echipa de evaluare </t>
    </r>
    <r>
      <rPr>
        <sz val="11"/>
        <rFont val="Cambria"/>
        <family val="1"/>
      </rPr>
      <t xml:space="preserve">- Vedeti si A15 Lista de verificare pentru sedinta de deschidere si inchidere </t>
    </r>
  </si>
  <si>
    <t>The assessment team consisted of: (give names and organisation)</t>
  </si>
  <si>
    <t>Echpa de evaluare formata din: (nume si organizatie)</t>
  </si>
  <si>
    <t>1) Oliviu Iorgu, (Auditor) MSc in forestry, over 30 years experience in: forest management, biodiversity conservation and monitoring, resource evaluation, certification consultancy. Soil Association Woodmark auditor since 2004.</t>
  </si>
  <si>
    <t>1) Oliviu Iorgu, (Auditor). Masterat in Silvicultura, peste 30 ani experienta in: management forestier, conservarea si monitorizarea biodiversitatii, evaluarea resurselor, consultanta in domeniul certificarii. Auditor Soil Association Woodmark din 2004.</t>
  </si>
  <si>
    <t>Team members’ c.v.’s are held on file at the SA office.</t>
  </si>
  <si>
    <t>CV-urile membrilor echipei sunt pastrate la dosar.</t>
  </si>
  <si>
    <t>3.2.1</t>
  </si>
  <si>
    <t>Report author</t>
  </si>
  <si>
    <t>Autorul raportului</t>
  </si>
  <si>
    <t>Report Peer review</t>
  </si>
  <si>
    <t>Analiza Raportului  de catre specialisti externi</t>
  </si>
  <si>
    <t>The Inspection report and draft Soil Association Certification decision was reviewed by a Peer Review Panel consisting of: N/A for PEFC</t>
  </si>
  <si>
    <t>Raportul inspectiei si versiunea preliminara a deciziei SA Cert au fost revizuite inter pares de catre: N/A pentru PEFC</t>
  </si>
  <si>
    <t>The Inspection report and draft SA Cert decision was also sent to the client for comment.</t>
  </si>
  <si>
    <t xml:space="preserve">Raportul si versiunea preliminara a deciziei SA Cert au fost trimise si clientului pentru comentarii. </t>
  </si>
  <si>
    <t>Certification decision</t>
  </si>
  <si>
    <t>Decizia de certificare</t>
  </si>
  <si>
    <t>See annex 11</t>
  </si>
  <si>
    <t>Vedeti Anexa 11</t>
  </si>
  <si>
    <t>Rationale for approach to assessment</t>
  </si>
  <si>
    <t>Argumentare mod de lucru</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</si>
  <si>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According to the sampling calculation, 2 out of 4 members were sampled. Each of these 2 members were further sampled according to multisite calculation, resulting in total 6 sites (UPs) selected for this audit, out of which 4&gt;1000 ha and 2 between 100-1000 ha. Sites were selected to include areas of recent or on-going operations, areas of public access, areas of conservation value and to include group members not previously visited by Soil Association Certification. </t>
  </si>
  <si>
    <r>
      <t xml:space="preserve">Evaluarea a presupus inspectarea înregistrărilor și documentelor relevante pentru  grup si management forestier, discuții cu managerii forestieri și muncitorii, precum și completarea listei de verificare pentru management forestier. Calculul numarului de locatii (membri de grup si UP-uri) alese pentru deplasarile in teren este prezentat in Anexa 8. Conform calculului de eșantionare, 2 din 4 membri au fost eșantionați. Fiecare dintre acești 2 membri au fost eșantionați în continuare conform calculului pentru locatii multiple, rezultând în total 6 locatii (UP-uri) selectate pentru acest audit, dintre care 4&gt;1000 ha și 2 între 100-1000 ha.
Locatiile inspectate in teren au fost selectate astfel încat sa includa suprafete cu operatiuni recente sau in desfasurare, suprafete cu acces public, suprafete cu valori de conservare </t>
    </r>
    <r>
      <rPr>
        <sz val="11"/>
        <rFont val="Cambria"/>
        <family val="1"/>
      </rPr>
      <t>și suprafete cu proiecte de infrastructura.</t>
    </r>
  </si>
  <si>
    <t>Justification for selection of items and places inspected</t>
  </si>
  <si>
    <t xml:space="preserve">Justificarea modului de selectare a punctelor si locurilor inspectate </t>
  </si>
  <si>
    <t xml:space="preserve">UP III Arad: 
Interviews with employees of OCT Trans - logging company contracted to carry out works in the area. Interviewed people: DI (contractor's logging manager), BG (skidder operator); MI (chainsaw operator); AT (worker), all employed by OCT Trans - logging company carrying out activities in the area. </t>
  </si>
  <si>
    <t xml:space="preserve">UP III Arad:
Interviuri cu angajații OCT Trans - firma de exploatare forestieră contractată pentru realizarea lucrărilor în zonă. Persoane intervievate: DI (responsabilul de exploatare al firmei), BG (TAF-ist); MI (fasonator mecanic); AT (lucrător), toți angajați la OCT Trans - societate de exploatare forestieră care desfășoară activități în zonă. </t>
  </si>
  <si>
    <t>forest subcompartment ("u.a.") 25C - logging area P119, authorised for felling on 22.06.2022, volume 1953 m3. No excessive damages to the remaining stand, soil and other environmental components.</t>
  </si>
  <si>
    <t>unitatea amenajistica ("u.a.”) 25C - partida P119, autorizată pentru tăiere la data de 22.06.2022, volum 1953 mc. Fără prejudicii asupra arborilor rămasi, solului sau altor componente de mediu.</t>
  </si>
  <si>
    <t>u.a. 26B thinning, carried out 2021, volume extracted 501 m3no issues identified
u.a. 30 regeneration cut carried out 2021-2022 (extracted 600+400 m3), good regeneration seen.</t>
  </si>
  <si>
    <t>u.a. 26B - rarituri, efectuate în 2021, volum de extras 501 m3, fără probleme identificate
u.a. 30 tăiere de regenerare - exploatata 2021-2022 (600+400 m3), regenerare bună.</t>
  </si>
  <si>
    <t>u.a. 28 regeneration cut, group shelterwood, second cut carried out 6 years ago. Remaining stand in good shape.</t>
  </si>
  <si>
    <t>u.a. 28 taiere de regenerare, progresive, a doua taiere efectuata acum 6 ani. Arboretul rămas în formă bună.</t>
  </si>
  <si>
    <t>u.a. 30B and u.a. 30C - tending operations, average intensity, well carried out technically.</t>
  </si>
  <si>
    <t>u.a. 30B și u.a. 30C - operatiuni de ingrijire, intensitate medie, bine realizate tehnic.</t>
  </si>
  <si>
    <t>u.a. 31A, 31B - sanitary cuts on 100.84 ha, done by EXPLO TRANS IMPEX  SRL, volume 294.75 m3</t>
  </si>
  <si>
    <t>u.a. 31A, 31B - taieri igiena pe 100,84 ha, realizat de EXPLO TRANS IMPEX SRL, volum 294,75 mc</t>
  </si>
  <si>
    <t>UP II Arad:
u.a. 20C, thinning operations, carried out on 23.13 ha by Forest Technik Explorer SRL. Interviews with workers: MT - worker, TR - skidder operator, DM chainsaw operator</t>
  </si>
  <si>
    <t>UP II Arad:
u.a. 20C, rarituri 23,13 ha, efectuate de Forest Technik Explorer SRL. Interviuri cu angajatii: MT - ajutor, TR - TAF-ist, DM - fasonator mecanic</t>
  </si>
  <si>
    <t>u.a. 9, group shelterwood, 3 ha 593 m3, done by Ran Forest SRL company - interview with workers: TE (chainsaw operator); SR (chainsaw operator); PS (worker)</t>
  </si>
  <si>
    <t>u.a. 9, progresive insamantare, 3 ha 593 mc, exploatat de Firma Ran Forest SRL - interviu cu muncitorii: TE (fasonator mecanic); SR (fasonator mecanic); PS (ajutor)</t>
  </si>
  <si>
    <t>u.a. 11A - thinning, works finished, extracted 1125 m3</t>
  </si>
  <si>
    <t>u.a. 11A, rarituri, partida reprimita, volum extras 1125 m3</t>
  </si>
  <si>
    <t xml:space="preserve">u.a.  28B - silvicultural works carried out by the organisation to improve site conditions for installation of forest regeneration. </t>
  </si>
  <si>
    <t>u.a. 28B - lucrari silvice efectuate de organizatie pentru imbunatatirea conditiilor de amplasament pentru instalarea de regenerare a padurilor.</t>
  </si>
  <si>
    <t xml:space="preserve">u.a. 27% - regeneration works  -cut by Prompt Cad Darie SRL - works completed, 926 m3 extracted, stand in good conditions after harvest. </t>
  </si>
  <si>
    <t xml:space="preserve">u.a. 27% - lucrari de regenerare - prima interventoie - executata de Prompt Cad Darie SRL, reprimita, extras 926 m3, arboretul in stare buna dupa exploatare.
</t>
  </si>
  <si>
    <t>u.a. 23 - thinning carried out spring-summer 2022 by Forest Technik SRL - 1773m3bextracted. Certain  valuable individual trees ("arbori plus" = "Plus trees") were identified in the field, marked in green paint in order to be monitored in the future. The scope is to create best conditions for these trees to grow, by implementing adequate thinning techniques. Interviewed field personnel proved to be aware of  the relevant technical aspects.</t>
  </si>
  <si>
    <t>u.a. 23 - rarituri din primăvară-vară 2022, executate de către Forest Technik SRL - 1773mc, finalizata. Pe teren au fost identificați anumiți arbori individuali valoroși ("arbori plus”), marcați cu vopsea verde pentru a fi monitorizați in viitor. Scopul este de a crea cele mai bune condiții de crestere pentru ca acești arbori, prin aplicarea unor tehnici adecvate in cursul lucrarilor de ingrijire. Personalul de teren intervievat a dovedit cunoasterea aspectelor tehnice specifice acestei lucrari.</t>
  </si>
  <si>
    <t>UP IV Arad Sud:
u.a. 11 - regeneration cut (P1), first cut, authorised 29.08.2022, volume 495 m3good status of the remaining stand, harvest by FOREST TECHNIK EXPLORER  SRL</t>
  </si>
  <si>
    <t>UP IV Arad Sud:
u.a. 11 - tăieri de regenerare - progresive prima tăiere, autorizata 29.08.2022, stare bună a arboretului rămas , exploatat de  FOREST TECHNIK EXPLORER  SRL</t>
  </si>
  <si>
    <t>u.a. 12 - regeneration cut, final cut (PR), carried out 2022, good status of the remaining stand</t>
  </si>
  <si>
    <t>u.a. 12 - tăiere de regenerare, ultima interventie - racordare (PR), finalizata 2022, stare bună a arboretului rămas</t>
  </si>
  <si>
    <t>u.a. 6b - thinning carried out by Valsercris SRL using a "monoax machinery" - less impacting on the environment. Area: 2.16 ha, volume 175 m3 The company is locally based.</t>
  </si>
  <si>
    <t>u.a. 6b - rarituri efectuate de Valsercris SRL cu monoax – cu impact mai mic asupra mediului. Compania are sediul in zona.</t>
  </si>
  <si>
    <t>Forest road Gavlina, built during 2018-2019 by Dan Complex SRL</t>
  </si>
  <si>
    <t>Drum forestier Gavlina,l construit in perioada 2018-2019 de Dan Complex SRL</t>
  </si>
  <si>
    <t>u.a. 53a and 53b - thinning from 2020
u.a. 68a - regeneration felling second cut - marked for felling, will be authorised for cut.</t>
  </si>
  <si>
    <t>u.a. 53a și 53b - rarituri efectuate in 2020
u.a. 68a - marcată pentru exploatare, a doua taiere de regenerare, urmeaza a fi autorizata.</t>
  </si>
  <si>
    <t>UP V Timis:
u.a. 72A - regeneration cut - first cut 3 ha, carried out by Ran Forest SRL, 683 m3, works finished. A wetland of approx. 100 m2 identified, marked on map and protected from logging works</t>
  </si>
  <si>
    <t>UP V Timis:
u.a. 72A - taiere de regenerare - prima interventie, 3 ha, executata de Ran Forest SRL, 683 mc, finalizata. O zonă umedă de aproximativ 100 m2 identificată, marcată pe hartă și protejată pe parcursul lucrarilor</t>
  </si>
  <si>
    <t xml:space="preserve">Interview with local mayor. </t>
  </si>
  <si>
    <t>Interviu cu primarul din localitate</t>
  </si>
  <si>
    <t>UP XV Darmoxa:
u.a. 17C, 18A - sanitary cuts carried out by Agregate Paltinis SRL on 5.9 ha; volume 23.62 m3. Authorised 28.09.2022. 
In forest subcompartment 18D spruce artificial regeneration was planted during years 2014 and 2015 as a result of windfalls from 2013.
Interviews with workers: MM: skidder operator; CD - horse coachman; MA - worker; PI - worker; TI-chainsaw operator</t>
  </si>
  <si>
    <t>UP XV Darmoxa:
u.a. 17C, 18A - lucrari efectuate de Agregate Paltinis SRL pe 5.9 ha; volum 23.62 m3. Autorizat 28.09.2022.
În u.a.18D regenerare artificială cu molid; a fost plantată în anii 2014 și 2015, ca urmare a doboraturilor de vant din 2013.
Interviuri cu muncitori: MM: TAF-ist; CD - conducator atelaj; MA - ajutor; PI - muncitor; TI-fasonator mecanic</t>
  </si>
  <si>
    <t>u.a. 17B - thinning, finished Sept 2022; works carried out by Agregate Paltinis company, extracted volume 558 m3
U.a. 108A - sanitary cuts, in progress, works done by Agregate Paltin in 2021, volume extracted 1898 m3
No damages to soil, water, remaining stand in good conditions</t>
  </si>
  <si>
    <t>u.a. 17B - rărituri, lucrare finalizata septembrie 2022; lucrari efectuate de firma Agregate Paltinis, volum extras 558 m3
U.a. 108A - taieri igiena, in curs, lucrari realizate de Agregat Paltin in 2021, volum extras 1898 m3
Nu s-au constatat afectari ale solului, apei. Arboretul ramas este in stare buna.</t>
  </si>
  <si>
    <t>UP II Farcasa:
u.a. 86B - thinning - research carried out in co-operation with Brasov faculty of Forestry - implementation of higher intensity of removal in coniferous stands. 
U.a. 81B, 86D - thinning, 18.92 ha, volume 1183,79 m3 carried out by Ilykrol SRL. Interviews with PD - worker, SV - chainsaw operator; TI - skidder operator. 
u.a. 112 - thinning on 12.8 ha,  - logging area No 225, volume 907 m3. Works done by Gerex SRL company, cableway extraction. Interview with: CC - mechanic, BI - cableway operator, PM - chainsaw operator</t>
  </si>
  <si>
    <t>UP II Farcasa:
u.a. 86B - rarituri - cercetări efectuate în colaborare cu facultatea de silvicultură din Braşov - implementarea unei intensităţi mai mari de interventie la lucrarile de ingrijire in arboretele de rasinoase.
U.a. 81B, 86D - rarituri 18.92 ha, volum 1183,79 m3 exploatat de Ilykrol SRL. Interviuri cu PD - muncitor, SV - fasonator mecanic; Todosia Ionel - TAF-ist.
u.a. 112 - rarituri pe 12,8 ha - suprafață, volum 1183,79 m3 partida nr. 225, volum 907 mc. Lucrari executate de firma Gerex SRL, scos cu funicular. Interviu cu: CC - mecanic, BI - operator funicular, PM - fasonator mecanic</t>
  </si>
  <si>
    <t>u.a. 95 - selective cuts ("cvasigradinarite"), MEGA STAR 2006 SRL, area 20 ha, volume 2078,1 m3, authorised 03.02.2022</t>
  </si>
  <si>
    <t>u.a. 95 -taieri cvasigradinarite, MEGA STAR 2006 SRL, suprafata 20 ha, volum 2078,1 m3, autorizata 03.02.2022</t>
  </si>
  <si>
    <t>Audit Objectives, Criteria and Standards used (inc version and date approved)</t>
  </si>
  <si>
    <t>Obiectivele auditului, criteriile si standardul utilizat (incl. versiunea si data aprobate)</t>
  </si>
  <si>
    <t>3.7.1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</si>
  <si>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</si>
  <si>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Obiectivele Auditului pentru Soil Association Certification privesc evaluarea Organizatiei conform Schemei PEFC si documentelor normative relevante asociate PEFC, precum si Standardelor ISO relevante, si vor include urmatoarele: 
a) determinarea conformitatii sistemului de management al organizatiei, sau a partilor acestuia, cu criteriile auditului;
b) determinarea capacitatii sistemului de management de a asigura respectarea cerintelor statutare, reglementare si contractuale de catre organizatie; 
c) determinarea eficientei sistemului de management in garantarea atingerii obiectivelor specificate de organizatie, in mod rezonabil;
d) in functie de aplicabilitate, identificarea zonelor de potentiale imbunatatiri aduse sistemului de management.</t>
  </si>
  <si>
    <t>3.7.2</t>
  </si>
  <si>
    <t>The Audit Criteria are contained in the relevant PEFC Scheme and normative documents, and are effectively reproduced through the checklists and other elements of this Report Template and Soil Association Certification's Management system.</t>
  </si>
  <si>
    <t>Criteriile Auditului sunt cuprinse in Schema PEFC si in documentele normative relevante, si sunt reproduse efectiv in lista de verificare si in alte elemente ale acestui Formular de Raport si in sistemul de Management al Soil Association Certification.</t>
  </si>
  <si>
    <t>The forest management was evaluated against the PEFC-endorsed national standard for Romania, entitled PEFC-RO DST 8000:2017. A copy of the standard is available at www.pefc.org</t>
  </si>
  <si>
    <t>Managementul forestier s-a evaluat conform standardului national PEFC aplicat pentru Romania, intitulat PEFC-RO DST 8000:2017. O copie a standardului este disponibila pe pagina  www.pefc.org</t>
  </si>
  <si>
    <t>Adaptations/Modifications to standard</t>
  </si>
  <si>
    <t>Adaptari/Modificari aduse standardului</t>
  </si>
  <si>
    <t>None</t>
  </si>
  <si>
    <t>De la ultimul audit nu au avut loc adaptari/modificari ale standardului.</t>
  </si>
  <si>
    <t xml:space="preserve">Stakeholder consultation process </t>
  </si>
  <si>
    <t>Procesul de consultare a factorilor interesati</t>
  </si>
  <si>
    <t>3.8.1</t>
  </si>
  <si>
    <t>Summary of stakeholder process</t>
  </si>
  <si>
    <t>Rezumatul procesului de consultare a factorilor interesati</t>
  </si>
  <si>
    <t>179 consultees were contacted</t>
  </si>
  <si>
    <t>Au fost consultati 179 factori interesati</t>
  </si>
  <si>
    <t>3 responses were received</t>
  </si>
  <si>
    <t>s-au primit trei raspunsuri</t>
  </si>
  <si>
    <t>Consultation was carried out on 12/08/2022</t>
  </si>
  <si>
    <t>Consultarile au demarat in data de 12/08/2022</t>
  </si>
  <si>
    <t>24 visits/interviews were held by phone/ in person during audit..</t>
  </si>
  <si>
    <t>24 interviuri au avut loc pe parcursul auditului fata in fata sau prin telefon</t>
  </si>
  <si>
    <t>See A2 for summary of issues raised by stakeholders and SA response</t>
  </si>
  <si>
    <t>Vedeti A2 pentru rezumatul aspectelor ridicate de factorii interesati, si raspunsul SA Cert.</t>
  </si>
  <si>
    <t>3.8.2</t>
  </si>
  <si>
    <t>Information gathered from external government agencies such as agencies responsible for forest, nature protection and working environment, and national webbased data portals)</t>
  </si>
  <si>
    <t>Informatii primite de la agentii guvernamentale externe, precum agentiile responsabile cu protectia padurilor, naturii si mediului de munca, si portaluri de date nationale online)</t>
  </si>
  <si>
    <t>Information from various organisations and websites were gathered</t>
  </si>
  <si>
    <t>S-au colectat informatii de la diverse organizatii si websit-uri.</t>
  </si>
  <si>
    <t>Data gathered include: information on biodiversity management, forest protection and pest control; protected areas network; hotspots; employees and contractor's relationship, safety at work</t>
  </si>
  <si>
    <t>Datele includ: informatii cu privire la managementul biodiversitatii, paza si protectia padurii; reteaua de arii protejate; zone de risc; relatia cu angajatii si cu contractorii, protectia muncii.</t>
  </si>
  <si>
    <t>Observations</t>
  </si>
  <si>
    <t>Observatii</t>
  </si>
  <si>
    <t>Each non-compliance with the forestry standard and group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</si>
  <si>
    <t xml:space="preserve">Fiecare neconformitate cu standardul forestier si standardul de grup este descrisa in Sectiunea 2, impreuna cu o descriere a actiunii corective propuse (Pre-Conditie, Conditie, Observatie). Aceasta sectiune ofera si detalii cu privire la actiunile intreprinse pentru inchiderea Conditiilor. Conditiile identificate se vor inchide la termenul specificat si vor face subiectul evaluarii si raportarii la vizitele ulterioare de monitorizare- vedeti sectiunile 6-9 ale raportului pentru detaliile privitoare la vizitele de monitorizare si Sectiunea 2 a raportului pentru detaliile referitoare la inchiderea acestor conditii. </t>
  </si>
  <si>
    <t>ISSUES</t>
  </si>
  <si>
    <t>PROBLEME</t>
  </si>
  <si>
    <t>Where an issue was difficult to assess or contradictory evidence was identified this is discussed in the section below and the conclusions drawn given.</t>
  </si>
  <si>
    <t>Acolo unde au fost aspecte greu de evaluat sau unde s-au identificat dovezi contradictorii, aceste aspecte sunt discutate in sectiunea de mai jos ca "probleme", cu prezentarea concluziilor aferente.</t>
  </si>
  <si>
    <t>Ref</t>
  </si>
  <si>
    <t>Issue</t>
  </si>
  <si>
    <t>Problema</t>
  </si>
  <si>
    <t>Nu au fost identificate probleme</t>
  </si>
  <si>
    <t>RESULTS, CONCLUSIONS AND RECOMMENDATIONS</t>
  </si>
  <si>
    <t>Rezultate, concluzii si recomandari</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</si>
  <si>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</si>
  <si>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Pe baza observatiilor inregistrate in standardul și lista de verificare Anexa 1 si avand in vedere rezultatele prezentate in sectiunea 2 a acestui raport, se considera faptul ca sistemul de management al detinatorului acetui certificat, daca este implementat asa cum a fost descris, asigura indeplinirea tutror cerintelor standardelor aplicabile pe intreaga suprafata forestiera acoperita de obiectul certificatuluii. Și, cu luarea in calcul a actiunilor corective detaliate in Sectiunea 2 a raportului, detinatorul certificatului a demonstrat că sistemul de management este implementat in mod consistent pe toata suprafata de padure specificata in acest certificat.
Nota: acest audit se bazeaza pe procesul de esantionare a informatiilor puse la dispozitie.</t>
  </si>
  <si>
    <t>A certificate has been issued for the period given on the cover page and will be maintained  subject to successful performance at surveillance assessments.</t>
  </si>
  <si>
    <t>A fost emis certificatul pentru perioada prezentata pe coperta raportului si acesta va fi mentinut cu conditia ca auditurile de monitorizare sa fie trecute cu succes.</t>
  </si>
  <si>
    <t xml:space="preserve">THE FOREST </t>
  </si>
  <si>
    <t>PADUREA</t>
  </si>
  <si>
    <t>SUMMARY OF FOREST MANAGEMENT</t>
  </si>
  <si>
    <t>DATE GENERALE DESPRE ACTIVITATE</t>
  </si>
  <si>
    <t>5.3.1</t>
  </si>
  <si>
    <t>Description of Management System</t>
  </si>
  <si>
    <t>Descrierea Sistemului de Management</t>
  </si>
  <si>
    <t>GREENGOLD Management S.R.L. (GGM) is a legal entity, based in Sibiu, str. Constantin Noica no. 24, being registered at the National Office of the Trade Register under no. J32/58/2012, fiscal identification code RO 29600496. The company is known as one of the important forest owners in Romania, with forest areas located in all historical regions of the country. In essence, GGM core business is related to forest property management in accordance with the demands of sustainable and responsible development of institutional investors.</t>
  </si>
  <si>
    <t>GREENGOLD Management S.R.L. (GGM) este persoană juridică, cu sediul în municipiul Sibiu, str. Constantin Noica nr. 24, fiind înmatriculată la Oficiul Național al Registrului Comerțului sub nr. J32/58/2012, cod de identificare fiscală RO 29600496. Compania este cunoscuta ca fiind unul dintre proprietarii importanti de padure din Romania, cu suprafete forestiere localizate in toate regiunile istorice ale tarii. In esenta, activitatea de baza a GGM este legata de administrarea proprietatilor forestiere in acord cu exigentele de dezvoltare durabila si responsabila ale investitorilor institutionali.</t>
  </si>
  <si>
    <t>A Manual of procedures was developed for forest management in order to ensure compliance with specific standard requirements.</t>
  </si>
  <si>
    <t xml:space="preserve">A fost elaborat un Manual de proceduri pentru management forestier, pentru a asigura conformitatea cu cerintele specifice ale standardului. </t>
  </si>
  <si>
    <t>There is a system developed to ensure all sites meet the PEFC requirements: GG Management is the overall management organisation; there is a responsible PEFC person at central level; procedures are developed at central GGM level for the entire organisation; all sites report to GGM. Overall monitoring of the organisation is done by GG Management</t>
  </si>
  <si>
    <t xml:space="preserve">Există un sistem elaborat pentru a se asigura că toate locatiile îndeplinesc cerințele PEFC: GG Management este organizația generală de management; există o persoană responsabilă PEFC la nivelul central al organizatiei; procedurile sunt elaborate la nivelul GGM pentru întreaga organizatie; toate locatiile raportează catre GGM. Monitorizarea activitatii in intreaga organizatie este efectuata de GG Management
</t>
  </si>
  <si>
    <t>GGM is owned by GREENGOLD GROUP AB (from Sweden) and is responsible for the administration of the forestland owned by GREENGOLD GROUP AB in Romania.</t>
  </si>
  <si>
    <t>GGM este deținută de GREENGOLD GROUP AB (din Suedia) și este responsabilă de administrarea pădurilor deținute de GREENGOLD GROUP AB în România.</t>
  </si>
  <si>
    <t>The forestland is property of 4 companies: Greengold  ROMWOOD SRL, GREENGOLD
 TIMBERLANDS 1 SRL, GREENGOLD  TIMBERLANDS 2 SRL and GREENGOLD TIMBERLANDS 3 SRL- all owned by GREENGOLD GROUP AB. These four companies have no employees, and they have GGM as manager. 
The forestland is technically (by forestry point of view) managed by:
- 2 Forest Management Enterprises (Greengold Vest SRL and Greengold Est SRL) owned by GREENGOLD GROUP AB and 
- several existing Forest management enterprises (private and state "Ocol Silvic") , which are contracted by GGM for managing certain areas. These areas are also under responsibility of GGM responsible staff, which are coordinating with the contracted "ocoale silvice"</t>
  </si>
  <si>
    <t>Padurea este detinuta de 4 firme: Greengold ROMWOOD SRL, GREENGOLD TIMBERLANDS 1 SRL, GREENGOLD TIMBERLANDS 2 SRL și GREENGOLD TIMBERLANDS 3 SRL- toate deținute de GREENGOLD GROUP AB. Aceste patru companii nu au angajați și au ca manager pe GGM.
Terenul forestier este administrat din punct de vedere silvic de:
- 2 ocoale silvice (Greengold Vest SRL și Greengold Est SRL) deținute de GREENGOLD GROUP AB și
- cateva ocoale silvice private di de stat, care sunt contractate de GGM pentru asigurarea de servicii silvice pe anumite suprafete. Aceste zone sunt, de asemenea, în responsabilitatea angajatilor GGM - coordonatori regionali, care colaboreaza in acest sens cu ocoalele silvice contractate.</t>
  </si>
  <si>
    <r>
      <rPr>
        <b/>
        <sz val="11"/>
        <rFont val="Cambria"/>
        <family val="1"/>
      </rPr>
      <t xml:space="preserve">Description of resources available: technical (ie. equipment) and human (ie no. of people /relevant training/access to expert advice):  </t>
    </r>
    <r>
      <rPr>
        <sz val="11"/>
        <rFont val="Cambria"/>
        <family val="1"/>
      </rPr>
      <t xml:space="preserve">
Offices: Head offices in Suceava and Sebes; other administrative buildings e.g. 3 district office (sedii district) and 21 forest ranges offices (sedii de canton) Greengold Est
Personnel: 16 employees at Greengold Management; 34 at OS Greengold Est; 35 at Greengold Vest</t>
    </r>
  </si>
  <si>
    <r>
      <rPr>
        <b/>
        <sz val="11"/>
        <rFont val="Cambria"/>
        <family val="1"/>
      </rPr>
      <t>Descrierea resurselor disponibile: tehnice (ex. echipament) si umane (ex. nr. de oameni/instructajele relevante/acces la consultanta experti):</t>
    </r>
    <r>
      <rPr>
        <sz val="11"/>
        <rFont val="Cambria"/>
        <family val="1"/>
      </rPr>
      <t xml:space="preserve">
Birouri: Sediu in Suceava si Sebes; alte clădiri administrative de ex. 3 sedii district și 21 sedii de canton la Greengold Est
Personal: 16 angajați la Greengold Management; 34 la OS Greengold Est; 35 la Greengold Vest</t>
    </r>
  </si>
  <si>
    <t>Persons with overall responsibility for the entire organisation: AF - General Manager; IF - in charge with PEFC responsibilities.</t>
  </si>
  <si>
    <t>Persoane cu responsabilitate generală pentru întreaga organizație: AF - Director General; IF - responsabil cu aspectele de certificare PEFC.</t>
  </si>
  <si>
    <t>GGIS software is developed and implemented at all levels; Moxo application used for the meetings, conferences; reports which are weekly/monthly updated and distributed to all levels; Whatsap Group etc.</t>
  </si>
  <si>
    <t>Software-ul GGIS este elaborat și implementat la toate nivelurile; Aplicația Moxo folosită pentru întâlniri, conferințe; elaborare de rapoarte care sunt actualizate săptămânal/lunar și distribuite la toate nivelurile; Aplicatia WhatsApp Group etc.</t>
  </si>
  <si>
    <t>5.3.2</t>
  </si>
  <si>
    <t>Management objectives</t>
  </si>
  <si>
    <t>Obiectivele de management</t>
  </si>
  <si>
    <t xml:space="preserve">The forest is divided in production units (UP) each of them being managed based on own management plan, reviewed every 10 years, or whenever necessary according to the forestry norms.. Preparation for the management plans includes an inventory of  the forest resources and an assessment of standing volume by species, production class, increment and the allowable cut. Allowable cut is set below annual increment. Long-term yield should be sustainable with a gradual increase in the growing stock. There are restrictions on cutting levels, combined with 20-40-year projections to ensure that long term production does not decline.
Management plans are developed for each management planning divisions - UP.
The Forest Management Plans are developed by accredited companies and shall follow the prescriptions of the relevant national regulations incl. these related to environmental protection. The FMPs shall be approved by the Ministry of Environment, Water and Forests. Part of the approval process involves also assessment of the compliance of FMPs with the management plans for protected areas included in the Natura 2000 network.
</t>
  </si>
  <si>
    <t xml:space="preserve">Fondul forestier este împărțit în unități de producție (UP), fiecare dintre acestea fiind gospodarita pe baza unui amenajament propriu, revizuit la fiecare 10 ani, sau datunci cand este necesar conform normativelor.
Procesul de revizuire a amenajamentelor silvice include o inventariere a resurelor forestiere si o evaluare a volumului arboretului pe specii, clasei de productie, a cresterii si posibilitatii de recoltare. Posibilitatea este stabilita sub valoarea cresterii anuale. Exista restrictii la nivelele de taiere, combinate cu o planificare pe 20-40 de ani pentru a se asigura ca productia pe termen lung nu scade. Amenajamentele sunt elaborate pentru fiecare unitate de productie - UP.
Amenajamentele forestiere sunt elaborate de companii acreditate, si urmeaza prevederile regulamentelor nationale relevante, incl. cele care privesc protectia mediului. Amenajamentele se aproba de Ministerul Padurilor, Apelor si Mediului. O parte a procesului de aprobare presupune evaluarea conformitatii amenajamentelor cu planurile de management pentru arii protejate incluse in reteaua Natura 2000.
</t>
  </si>
  <si>
    <t xml:space="preserve">Forests are managed according to forest management plans. Based on the management plans and of the company strategies and policies, annual plans including technical, administrative and socio-economic provisions are developed.
Forest management plans include information regarding current structure of stands, management goals, target structure and management objectives.
The two main management goals are: protection goals and production goals. Due to wide range of forest roles, the two management categories are divided into functional categories of forest. 
</t>
  </si>
  <si>
    <t xml:space="preserve">La baza gospodaririi padurilor stau amenajamentele silvice. In baza prevederilor amenajamentelor silvice, a strategiilor si a politicilor adoptate se intocmesc planuri de management anuale ce includ atat prevederi de ordin tehnic, cat si prevederi de ordin economic, social si administrativ.
Amenajamentele silvice contin informatii despre structura actuala a arboretelor, obiectivele de management, structurile tel si tehnicile de atingere a telurilor de gospodarire.
In principal telurile de gospodarire se pot imparti in doua mari grupe: teluri de productie si teluri de protectie.  </t>
  </si>
  <si>
    <t xml:space="preserve">Generally, there are many functions associated with forests e.g.:
1. Water protection
2. Soil protection
3. Protection against climatic impacts and industrial pollution
4. Recreation and protection of socio-cultural objectives 
5. Protection of gene pools, and forests of scientific interest
6. Wood production
</t>
  </si>
  <si>
    <t xml:space="preserve">In linii mari functiile asociate padurilor vizeaza: 
1. Protectia apelor;
2. Protectia solurilor;
3. Protectia contra factorilor climatici si industriali daunatori;
4. Recreare si protejarea obiectivelor sociale si culturale deosebite;
5. Ocrotirea genofondului, ecofondului si a padurilor de interes stiintific;
6. Productia de lemn;
</t>
  </si>
  <si>
    <t xml:space="preserve">In addition, the social objectives of the management include:
- Encourage local communities to access resources, jobs and training opportunities
- Promoting decent working conditions, equal opportunities in terms of: employment practices, training opportunities, health and safety conditions, awarding contracts
- Concluding partnerships to promote forestry education and research
- Effective communication and consultation of affected and interested stakeholders </t>
  </si>
  <si>
    <t xml:space="preserve">In plus, obiectivele sociale ale managementului includ:
- Încurajarea accesului comunităților locale la resurse, locuri de muncă și oportunități de instruire 
- Promovarea condițiilor de muncă decente, a egalității de șanse în ceea ce privește: practicile de angajare, oportunitățile de instruire, condițiile de sănătate și securitate, atribuirea contractelor 
- Încheierea de parteneriate pentru promovarea educației și cercetării silvice 
- Comunicarea eficientă și consultarea factorilor afectați și interesați </t>
  </si>
  <si>
    <r>
      <t xml:space="preserve">SUMMARY OF ORANISATIONAL STRUCTURE AND MANAGEMENT </t>
    </r>
    <r>
      <rPr>
        <b/>
        <i/>
        <sz val="11"/>
        <color indexed="10"/>
        <rFont val="Cambria"/>
        <family val="1"/>
      </rPr>
      <t>(this is a specific requirement for Sweden for single-sites and groups of forest contractors or wood procurement organisations, but also relevant for all under ISO 17021).</t>
    </r>
  </si>
  <si>
    <r>
      <t xml:space="preserve">SUMMARY OF ORGANISATIONAL STRUCTURE AND MANAGEMENT </t>
    </r>
    <r>
      <rPr>
        <b/>
        <i/>
        <sz val="11"/>
        <color indexed="10"/>
        <rFont val="Cambria"/>
        <family val="1"/>
      </rPr>
      <t>(this is a specific requirement for Sweden for single-sites and groups of forest contractors or wood procurement organisations, but also relevant for all under ISO 17021).</t>
    </r>
  </si>
  <si>
    <t>5.4.1</t>
  </si>
  <si>
    <t>Demonstration to  commitment to maintain effectiveness and improvement of the management system in order to enhance overall performance; management system still effective and relevant (accounting for changes and clients objectives)</t>
  </si>
  <si>
    <t>Management review every quarter of year with the owner; internally: weekly meetings, monthly reports; internal audits in place etc.; employees evaluation - 2 times/year + every time a field visit is carried out by the office staff; performance indicators developed etc.</t>
  </si>
  <si>
    <t>Analize de management derulate în fiecare trimestru al anului cu proprietarul padurii; pe plan intern: întâlniri săptămânale, rapoarte lunare; audituri interne etc.; evaluarea angajaților - de 2 ori/an + de fiecare dată când se efectuează o vizită pe teren de către personalul de birou; indicatorii de performanţă sunt elaboraţi etc.</t>
  </si>
  <si>
    <t>5.5</t>
  </si>
  <si>
    <r>
      <t xml:space="preserve">SUMMARY OF ISO 14001 BASED SYSTEM </t>
    </r>
    <r>
      <rPr>
        <b/>
        <i/>
        <sz val="11"/>
        <color indexed="10"/>
        <rFont val="Cambria"/>
        <family val="1"/>
      </rPr>
      <t xml:space="preserve"> (this is a specific requirement for Sweden for groups and for Norway for both single-sites and groups, but could be useful for all).</t>
    </r>
  </si>
  <si>
    <t>5.5.1</t>
  </si>
  <si>
    <t>Description of System</t>
  </si>
  <si>
    <t>documented system / Centralised policies and procedures</t>
  </si>
  <si>
    <t xml:space="preserve">FIRST SURVEILLANCE </t>
  </si>
  <si>
    <t xml:space="preserve">PRIMA MONITORIZARE </t>
  </si>
  <si>
    <t>Surveillance Assessment dates</t>
  </si>
  <si>
    <t>Date privind vizita de monitorizare</t>
  </si>
  <si>
    <t>13.11.2023 Opening meeting including topics listed in section A15 Opening and Closing Meeting. Participation: SA Cert Auditor; Greengold Management SRL (GGM) PEFC responsible; Manager of the Ocol Silvic Greengold Vest; Regional Coordinator Greengold Vest</t>
  </si>
  <si>
    <t>13.11.2023: Ședință de deschidere conform subiectelor enumerate în Anexa A15 „Sedintele de deschidere și de închidere”. Participanti: Auditorul SA, responsabilul PEFC Greengold Management SRL (GGM) PEFC; Seful Ocol Silvic Greengold Vest;  Coordonatorul Greengold Vest</t>
  </si>
  <si>
    <t>13.11.2023 Audit: Review of FM and group documentation &amp; Group systems, staff interviews</t>
  </si>
  <si>
    <t>13.11.2023: Audit: Revizuirea documentației de management forestier, a documentatiei de grup, interviuri cu personalul</t>
  </si>
  <si>
    <t>14.11.2023  Site visit member GREENGOLD TIMBERLANDS 1 SRL (GGTL1) UP I Bata, UP II Ohaba;  Stakeholder meetings; Travel to Voineasa site</t>
  </si>
  <si>
    <t>14.11.2023: deplasare in teren, GREENGOLD TIMBERLANDS 1 SRL (GGTL1) UP I Bata, UP II Ohaba;  Interviuri cu părțile interesate; deplasare la Voineasa</t>
  </si>
  <si>
    <t>15.11.2023  Site visit member GREENGOLD TIMBERLANDS 1 SRL (GGTL1) UP VII Voineasa;  Stakeholder meetings; Travel to Bacau site</t>
  </si>
  <si>
    <t>15.11.2023: deplasare in teren, GREENGOLD TIMBERLANDS 1 SRL (GGTL1) UP VII Voineasa;  Interviuri cu părțile interesate; deplasare la Bacau</t>
  </si>
  <si>
    <t>16.11.2023  Site visit members:
- GREENGOLD TIMBERLANDS 1 SRL (GGTL1) UP VIII Bacau; 
- GREENGOLD ROMWOOD SRL (GGR) UP VIII Bacau addendum; 
Stakeholder meetings</t>
  </si>
  <si>
    <t>16.11.2023: deplasare in teren, GREENGOLD TIMBERLANDS 1 SRL (GGTL1) UP VIII Bacau; GREENGOLD ROMWOOD SRL (GGR) UP VIII Bacau adendum; Interviuri cu părțile interesate.</t>
  </si>
  <si>
    <t>16.11.2023 : documentation verification UP I Solesti</t>
  </si>
  <si>
    <t>16.11.2023 : verificare documentatii UP I Solesti</t>
  </si>
  <si>
    <t>16.11.2023 Closing meeting - including topics listed in section A15 Opening and Closing Meeting. Participation: SA Cert Auditor; Greengold Management SRL (GGM) PEFC responsible; Manager and personnel of the Ocol Silvic Greengold Est.</t>
  </si>
  <si>
    <t>16.11.2023: Ședință de închidere, conform subiectelor enumerate în Anexa A15 „Ședințele de deschidere și de închidere”. Participanti: Auditorul SA, responsabilul PEFC Greengold Management SRL (GGM) PEFC; Seful Ocol Silvic Greengold Est si coordonator Greengold Est, precum si personal din cadrul ocolului.</t>
  </si>
  <si>
    <t>6.1a</t>
  </si>
  <si>
    <r>
      <t xml:space="preserve">Any deviation from the audit plan and their reasons? </t>
    </r>
    <r>
      <rPr>
        <sz val="11"/>
        <rFont val="Cambria"/>
        <family val="1"/>
      </rPr>
      <t xml:space="preserve">N </t>
    </r>
  </si>
  <si>
    <t>Au existat deviatii de la planul de audit? - Nu</t>
  </si>
  <si>
    <t xml:space="preserve">6.1b </t>
  </si>
  <si>
    <r>
      <t xml:space="preserve">Any significant issues impacting on the audit programme? </t>
    </r>
    <r>
      <rPr>
        <sz val="11"/>
        <rFont val="Cambria"/>
        <family val="1"/>
      </rPr>
      <t>N</t>
    </r>
  </si>
  <si>
    <t>Probleme speciale care au afectat programul de audit? - Nu</t>
  </si>
  <si>
    <t>Estimate of person days to complete surveillance assessment</t>
  </si>
  <si>
    <t>Estimare nr persoane/zile necesare personalului efectuarii vizitei de monitorizare</t>
  </si>
  <si>
    <t>Summary of person days including time spent on preparatory work (0.25), actual audit days (3.5), consultation and report writing (1) = 4.75 days</t>
  </si>
  <si>
    <t>0,25 zile pregătire + 3.5 zile audit + 1 cosultare publica si scriere raport = 4,75 zile om</t>
  </si>
  <si>
    <t>Surveillance Assessment team</t>
  </si>
  <si>
    <t>Echipa de evaluatori in cadrul monitorizarii</t>
  </si>
  <si>
    <t>The assessment team consisted of:</t>
  </si>
  <si>
    <t>1) Oliviu Iorgu, (Auditor) Masterat in Silvicultura, peste 30 ani experienta in sector, inclusiv managementul, evaluarea si certificarea forestiera, planificarea afacerilor forestiere, conservarea si monitorizarea biodiversitatii. Auditor Soil Association Woodmark din 2004.</t>
  </si>
  <si>
    <t>Team members’ c.v.’s are held on file.</t>
  </si>
  <si>
    <t>CV- urile membrilor echipei de evaluare sunt păstrate într-un dosar la dosar</t>
  </si>
  <si>
    <t>6.3.1</t>
  </si>
  <si>
    <t>Audit Objectives, Audit Criteria and Assessment process</t>
  </si>
  <si>
    <t>Obiectivele auditului, criteriile auditate si procesul de evaluare</t>
  </si>
  <si>
    <t>6.4.1</t>
  </si>
  <si>
    <t>Obiectivele auditului pentru Soil Association Certification sunt de a evalua Organizația în raport cu Schema PEFC relevantă, cu documentele normative PEFC asociate și Standardele ISO relevante și vor include următoarele:
a) determinarea conformității sistemului de management al clientului, sau a unor părți din acesta, cu criteriile de audit;
b) determinarea capacității sistemului de management de a se asigura că clientul îndeplinește cerințele legale, de reglementare și contractuale aplicabile;
c) determinarea eficacității sistemului de management pentru a se asigura că clientul se poate aștepta în mod rezonabil la atingerea obiectivelor specificate;
d) după caz, identificarea domeniilor de potențială îmbunătățire a sistemului de management.</t>
  </si>
  <si>
    <t>6.4.2</t>
  </si>
  <si>
    <t>Criteriile de audit sunt cuprinse în Schema PEFC și documentele normative relevante și sunt reproduse efectiv prin listele de verificare și alte elemente ale acestui formular de raport și ale Sistemului de Management al Soil Association Certification</t>
  </si>
  <si>
    <t>Criteria assessed at audit</t>
  </si>
  <si>
    <t>Criteriile evaluate in cadrul auditului</t>
  </si>
  <si>
    <t xml:space="preserve">Criteria were selected for assessment based on •areas of potential weakness /related to previous CARs or issues • where there have been changes in management/scope (new UPs) • relating to key objectives and on going activities and • to ensure that all principles are assessed at least once during the 4 surveillance visits.
</t>
  </si>
  <si>
    <t>Criteriile au fost selectate pentru evaluare pe baza: • potentialelor puncte slabe/legate de actiuni corective sau probleme anterioare • unde exista schimbari (UP-uri noi) • legate de obiectivele cheie și activitățile în curs de desfasurare și • pentru a se asigura că toate principiile sunt evaluate cel puțin o dată în timpul celor 4 vizite de supraveghere.</t>
  </si>
  <si>
    <t>The following criteria were assessed: C3; C6 and indicator 5.4.2</t>
  </si>
  <si>
    <t>Au fost evaluate urmatoarele criterii: Criteriul 3; Criteriul 6 si indicatorul 5.4.2</t>
  </si>
  <si>
    <t>6.4.3</t>
  </si>
  <si>
    <t>Assessment Process</t>
  </si>
  <si>
    <t>Procesul de evaluare</t>
  </si>
  <si>
    <t xml:space="preserve">E.g.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</si>
  <si>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Evaluarea a presupus revizuirea amenajamentelor, a înregistrărilor și documentelor relevante deplasari pe teren, discuții cu responsabilii de compartimente din cadrul organizatiei, personal de teren și muncitori precum și completarea listei de verificare pentru management forestier. Numărul de locatii vizitate s-a bazat pe metoda de eșantionare din anexa 8. Locatiile au fost selectate astfel încat sa includa suprafete cu operatiuni recente sau in desfasurare, zone cu acces public, suprafete cu valori de conservare, proiecte de infrastructura si pentru a include locatii care nu au fost inca inspectate de SA Certification</t>
  </si>
  <si>
    <t>Stakeholder consultation</t>
  </si>
  <si>
    <t>Consultarea factorilor interesati</t>
  </si>
  <si>
    <t>447 consultees were contacted</t>
  </si>
  <si>
    <t>Au fost consultati 447 factori interesati</t>
  </si>
  <si>
    <t>2 responses were received</t>
  </si>
  <si>
    <t>s-au primit doua raspunsuri</t>
  </si>
  <si>
    <t>Consultation was carried out on 10.11.2023</t>
  </si>
  <si>
    <t>Consultarile au demarat in data de 10.11.2023</t>
  </si>
  <si>
    <t>17 visits/interviews were held by phone/in person during audit…</t>
  </si>
  <si>
    <t>17 interviuri au avut loc pe parcursul auditului fata in fata sau prin telefon</t>
  </si>
  <si>
    <t>See A2 for summary of issues raised by stakeholders and SA Certification response</t>
  </si>
  <si>
    <t>Review of corrective actions</t>
  </si>
  <si>
    <t>Revizuirea actiunilor corective</t>
  </si>
  <si>
    <t xml:space="preserve">Action taken in relation to previously issued conditions is reviewed given in Section 2 of this report. </t>
  </si>
  <si>
    <t>Justificarea pentru selectia subiectelor discutate si locatiilor verificate</t>
  </si>
  <si>
    <t xml:space="preserve">Main sites visited in each FMU </t>
  </si>
  <si>
    <t>Locatii principale vizitate in fiecare unitate</t>
  </si>
  <si>
    <t xml:space="preserve">UPI Bata, u.a. 47B,group selection, second cut, 822 m3 7.5 ha, authoris 19.10.2023 - 18.01.2024; Green Trans Sam SRL from Arad. Asked for specific conditions when working in NATURA 2000 site </t>
  </si>
  <si>
    <t>UPI Bata, u.a. 47B progresive, 822 mc 7,5 ha, autorizație 19.10.2023 - 18.01.2024; Green Trans Sam SRL din Arad. Solicitate condiții specifice deoarece se lucra in sit NATURA 2000</t>
  </si>
  <si>
    <t>Checked forest borders marking - milestones 43, 47 - freshly painted, clearly visible, marked on maps also. 4 video cameras installed for access control.</t>
  </si>
  <si>
    <t>Verificat semnele amenajistice - bornele  43, 47 - proaspăt vopsite, vizibile, marcate și pe hărți. 4 camere video instalate pentru control acces.</t>
  </si>
  <si>
    <t xml:space="preserve">UP I Bata u.a. 19A&amp;B, Thinning, 638 m3; 22.1 ha, authorized 22.08.2023 - 06.12.2023; Promptcad-Dani SRL; The company asked for permission to stop the logging activities due to rainy period, in order to protect the soil. Field inspection report from 11.10.2023, no issues. </t>
  </si>
  <si>
    <t>SUS I Bata u.a. 19A&amp;B, Rărituri, 638 mc; 22,1 ha, autorizat 22.08.2023 - 06.12.2023; Promptcad-Dani SRL; Compania a cerut aprobarea pt a opri activitățile forestiere din cauza perioadei ploioase, pentru a proteja solul. Controlul exploatarii din 11.10.2023, fara probleme.</t>
  </si>
  <si>
    <t>u.a. 47 B - regeneration cuts on 7.5 ha - group selection, harvest by Green Trans Sam SRL. Use of biodegradable oil confirmed. Interviews with workers. Biodiversity trees retained. Anti-spillage kit and first aid kit + fire extinguisher available</t>
  </si>
  <si>
    <t>u.a. 47 B - tăieri de regenerare pe 7,5 ha - progresive, exploatat de către Green Trans Sam SRL. Utilizarea uleiului biodegradabil confirmată. Interviuri cu muncitori. Arbori de biodiversitate păstrați. Trusă anti-scurgere și trusă de prim ajutor + stingător disponibil</t>
  </si>
  <si>
    <t>u.a. 46 B% - regeneration cuts on 10,75 ha - group selection, harvest by Forest Technik Explorer. Interviews with workers. Biodiversity trees retained. Anti-spillage kit and first aid kit + fire extinguisher available</t>
  </si>
  <si>
    <t>u.a. 46 B% - tăieri de regenerare pe 10,75 ha - progresive, exploatat de Forest Technik Explorer. Interviuri cu muncitori. Arbori de biodiversitate păstrați. Trusă anti-scurgere și trusă de prim ajutor + stingător disponibil</t>
  </si>
  <si>
    <t>u.a. 46 B% - regeneration cuts on 9 ha - group selection, harvest by DVR Forest Science 2018. Interviews with workers. Anti-spillage kit and first aid kit + fire extinguisher available</t>
  </si>
  <si>
    <t>u.a. 46 B% - tăieri de regenerare pe 9 ha - progresive, exploatat de DVD Forest Scenice 2018. Interviuri cu muncitori. Trusă anti-scurgere și trusă de prim ajutor + stingător disponibil</t>
  </si>
  <si>
    <t>Stakeholder consultation - municipality Bata</t>
  </si>
  <si>
    <t>Consultarea părților interesate – primaria Bata</t>
  </si>
  <si>
    <t>u.a. 102B - group selection from past years - 14.8 ha - harvest by Madera prest SRL.</t>
  </si>
  <si>
    <t>u.a. 102B - progresive din anii trecuți - 14,8 ha - exploatat de către Madera prest SRL.</t>
  </si>
  <si>
    <t xml:space="preserve">UP II Ohaba - crossing of the property, no forest operation carried out since purchase. Currently the FMP under approval. </t>
  </si>
  <si>
    <t>UP II Ohaba - s-a traversat intreaga proprietate, nu s-au efectuat lucrari de la achizitia proprietatii. În prezent, amenajamentul este în curs de aprobare.</t>
  </si>
  <si>
    <t>UP VII Voineasa, u.a. 101A 873 m3, 8.5 ha, authorised 28.03.2023-30.04.2023 and 15.09.2023-10.10.2023., Forst Marko SRL. Harvest by skyline</t>
  </si>
  <si>
    <t>UP VII Voineasa, u.a. 101A 873 mc, 8,5 ha, autorizat 28.03.2023-30.04.2023 si 15.09.2023-10.10.2023., Forst Marko SRL. Recoltat cu funicular</t>
  </si>
  <si>
    <t>UP VII Voineasa, u.a. 107A Conservation cut, 359 m3, 7 ha, authoris 9.11.2023-08.03.2024, Forst Marko SRL</t>
  </si>
  <si>
    <t>UP VII Voineasa, u.a. 107A Taiere de conservare, 359 mc, 7 ha, autorizatie 9.11.2023-08.03.2024, Forst Marko SRL</t>
  </si>
  <si>
    <t>UP VII Voineasa, u.a. 107A, Accidental I, 159 m3, on 0.65 ha (cable line slope), authorised 09.11.2023 to 08.03.2024 Forst Marko SRL</t>
  </si>
  <si>
    <t>UP VII Voineasa, u.a. 107A, Accidentala I, 159 mc, pe 0,65 ha (funicular), autorizat 09.11.2023 la 08.03.2024 Forst Marko SRL</t>
  </si>
  <si>
    <t>u.a. 102C+103B - thinning on 117.7 ha; 1182 m3 extracted</t>
  </si>
  <si>
    <t>u.a. 102C+103B - rarituri pe 117,7 ha; 1182 mc extras</t>
  </si>
  <si>
    <t>u.a. 102B, 103A - conservation cuts on 28 ha , volume 1213 m3</t>
  </si>
  <si>
    <t>u.a. 102B, 103A - taieri de conservare pe 28 ha, volum 1213 mc</t>
  </si>
  <si>
    <t>u.a. 98B, 99B - thinning on 32 ha, extracted with horses, company Daiana Tur SRL</t>
  </si>
  <si>
    <t>u.a. 98B, 99B - rarituri pe 32 ha, extras cu cai, firma Daiana Tur SRL</t>
  </si>
  <si>
    <t>u.a. 837B - thinning from 2022 on 15 ha; 1208 m3 extracted</t>
  </si>
  <si>
    <t>u.a. 837B - rarituri din 2022 pe 15 ha; 1208 mc extras</t>
  </si>
  <si>
    <t>u.a. 835A - artificial regeneration 1.8 ha from 2022, Picea abies + Larix decidua planted</t>
  </si>
  <si>
    <t>u.a. 835A - regenerare artificiala 1,8 ha din 2022, plantat Picea abies + Larix decidua</t>
  </si>
  <si>
    <t>u.a. 843B - tending operations (spacing) on 4.1 ha carried out 2023.</t>
  </si>
  <si>
    <t>u.a. 843B - lucrari de îngrijire (degajari) pe 4,1 ha efectuate 2023.</t>
  </si>
  <si>
    <t>843 C - weeding - manual - on 2.3 ha in artificial regeneration from 2020.</t>
  </si>
  <si>
    <t>843 C - descoplesire - manual - pe 2,3 ha in regenerare artificiala din 2020.</t>
  </si>
  <si>
    <t>UP VIII Bacau addendum u.a. 161B, Thinning, 451 m3; 11.28 ha, authorised 24.10.2023, Pircau SRL  (GTL1)</t>
  </si>
  <si>
    <t>UP VIII Bacău addendum u.a. 161B, rarituri, 451 mc; 11,28 ha, autorizat 24.10.2023, Pircau SRL (GTL1)</t>
  </si>
  <si>
    <t>UP VIII Bacau addendum u.a. 161C, Thinning, 277 m3; 4.89 ha, authorised 25.10.2023, Pircau SRL (GTL1)</t>
  </si>
  <si>
    <t>UP VIII Bacău addendum u.a. 161C, rarituri, 277 mc; 4,89 ha, autorizat 25.10.2023, Pircau SRL (GTL1)</t>
  </si>
  <si>
    <t>UP VIII Bacau (GGR) u.a. 37A, 3.14 m3, 11.91 ha, authorised 25.09.2023 CEX Prod SRL</t>
  </si>
  <si>
    <t>UP VIII Bacau (GGR) u.a. 37A, 3,14 mc, 11,91 ha, autorizat 25.09.2023 CEX Prod SRL</t>
  </si>
  <si>
    <t>UP VIII Bacau (GGR, Tescani) u.a. 19D, 1491 m3, 6.83 ha, authorised 04.09.2023 TERRANUTZ SRL</t>
  </si>
  <si>
    <t>UP VIII Bacau (GGR, Tescani) u.a. 19D, 1491 mc, 6,83 ha, autorizat 04.09.2023 TERRANUTZ SRL</t>
  </si>
  <si>
    <t>u.a. 26 - group shelterwood, final cut in spring 2023. Fence for protection of natural regeneration against grazing. One row of trees left at the limit of property with the pastureland.</t>
  </si>
  <si>
    <t>u.a. 26 - progresive, racordare din primăvara anului 2023. Construit gard pentru protecția regenerării  împotriva pășunatului. Un rând de arbori pastrat la limita proprietății cu pășunea.</t>
  </si>
  <si>
    <t>161 A, C - harvest by Pircau SRL. Biodiversity trees marked and retained. Tree protection along extraction routes. Interviews with workers. Anti-spillage kit, fire extinguisher, first aid kit available.</t>
  </si>
  <si>
    <t>161 A, C - exploatat de  Pircau SRL. Arbori de biodiversitate marcați și păstrați in teren. Protecția arborilor de-a lungul căilor de extracție. Interviuri cu muncitori. Trusă anti-scurgere, stingător de incendiu, trusă de prim ajutor disponibilă.</t>
  </si>
  <si>
    <t>u.a. 56A - GGR, regeneration cut 1.2 ha, group shelterwood final cut 2023, regenerated naturally - especially in the upper part. Regeneration monitoring carried out - artificial planting will be made in the lower part of the forest compartment</t>
  </si>
  <si>
    <t>u.a. 56A - GGR, 1,2 ha, taieri progresive 2023. Regenerare naturala instalata - în special în partea superioară. Monitorizarea regenerării efectuată - se vor face completari în partea inferioară a parcelei</t>
  </si>
  <si>
    <t>Logging areas 1483 and 1503 - thinning, harvest by Terranutz SRL. Interviews with workers.</t>
  </si>
  <si>
    <t>Partizile 1483 și 1503 - rarituri, executate de Terranutz SRL. Interviuri cu muncitori.</t>
  </si>
  <si>
    <t>6.8.</t>
  </si>
  <si>
    <t>Confirmation of scope</t>
  </si>
  <si>
    <t>Confirmarea obiectului certificatului</t>
  </si>
  <si>
    <t>The assessment team reviewed the current scope of the certificate in terms of certified forest area and products being produced. 3 new sites were added to the existing sites in the forestland of the Group Member GGTL1. The changes were notified to Soil Association prior to inclusion of new forest areas in the group.</t>
  </si>
  <si>
    <t>Echipa de evaluare a revizuit obiectul certificatului în ceea ce privește suprafața forestieră certificată și produsele certificate. Au fost adăugate 3 UP-uri noi la  Membrul Grupului GGTL1. Modificările au fost notificate Asociației Solului înainte de includerea unor noi suprafețe de pădure în grup.</t>
  </si>
  <si>
    <r>
      <t>Changes to management situation</t>
    </r>
    <r>
      <rPr>
        <b/>
        <sz val="11"/>
        <color indexed="10"/>
        <rFont val="Cambria"/>
        <family val="1"/>
      </rPr>
      <t>- results of management review/internal audit
Effectiveness of management system
Description of any continual improvement activities</t>
    </r>
  </si>
  <si>
    <r>
      <t xml:space="preserve">Schimbari privind managementul- </t>
    </r>
    <r>
      <rPr>
        <b/>
        <sz val="11"/>
        <color rgb="FFFF0000"/>
        <rFont val="Cambria"/>
        <family val="1"/>
      </rPr>
      <t xml:space="preserve"> rezultatele revizuirii managementului/auditului intern
Eficacitatea sistemului de management
Descrierea activităților de îmbunătățire continuă</t>
    </r>
  </si>
  <si>
    <t>The assessment team reviewed the management situation. Forestland belonging to the Group member GGTL2 was  divided between the Group members GGTL1 and GGR. GGTL2 does not exist anymore. The changes were notified to Soil Association. Note: the group members are legal entities with no personnel. They are run actually by the group manager - GGM.</t>
  </si>
  <si>
    <t>Echipa de evaluare a verificat situația managementului. Fondul forestier aparținând membrului Grupului GGTL2 a fost împărțită între membrii Grupului GGTL1 și GGR. Memrbul GGTL2 a fost desfiintat. Modificările au fost notificate catre Soil Association. Notă: membrii grupului sunt persoane juridice fără personal. Acestea sunt conduse in fapt de grupul manager - GGM.</t>
  </si>
  <si>
    <t>6.10.</t>
  </si>
  <si>
    <t>Results of surveillance assessment</t>
  </si>
  <si>
    <t>Rezultatele evaluarii de monitorizare</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</si>
  <si>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</si>
  <si>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t xml:space="preserve">Rezultatele evaluării de monitorizare sunt înregistrate în standardul și lista de verificare Anexa 1 și orice neconformități identificate sunt prezentate în secțiunea 2 a acestui raport. A se vedea, de asemenea, sectiunea Probleme care apar mai jos.
Rețineți că acest audit se bazează pe un proces de eșantionare.
</t>
  </si>
  <si>
    <r>
      <rPr>
        <b/>
        <sz val="11"/>
        <color indexed="10"/>
        <rFont val="Cambria"/>
        <family val="1"/>
      </rPr>
      <t>Review of complaints or</t>
    </r>
    <r>
      <rPr>
        <b/>
        <sz val="11"/>
        <rFont val="Cambria"/>
        <family val="1"/>
      </rPr>
      <t xml:space="preserve"> Issues arising</t>
    </r>
  </si>
  <si>
    <r>
      <t xml:space="preserve">Revizuirea reclamatiilor sau </t>
    </r>
    <r>
      <rPr>
        <b/>
        <sz val="11"/>
        <rFont val="Cambria"/>
        <family val="1"/>
      </rPr>
      <t>probleme speciale identificate</t>
    </r>
  </si>
  <si>
    <t>Where an issue was difficult to assess or contradictory evidence was identified this is discussed in the section below as an Issue and the conclusions drawn given.</t>
  </si>
  <si>
    <t>In cazul in care un aspect a fost dificil de analizat sau s-au gasit informatii contradictorii, aceasta este discutata in sectiunea de mai jos, cu emiterea unei concluzii</t>
  </si>
  <si>
    <t>Nu este cazul</t>
  </si>
  <si>
    <t>SECOND SURVEILLANCE</t>
  </si>
  <si>
    <t>22-24 October 2024</t>
  </si>
  <si>
    <t xml:space="preserve">Itinerar </t>
  </si>
  <si>
    <t xml:space="preserve">22.10.2024 Opening meeting held at Hotel Continental, Dr. Tr. Severin: the opening meeting covered the items listed in tab A15 of the report. Attendance included: Green Gold (GG) Operations Manager, GG Sustainability Manager, GG South Area Coordinator, UKAS witnessing auditor, Soil Association (SA) Auditor and SA Technical Expert/Translator. </t>
  </si>
  <si>
    <t xml:space="preserve">22.10.2024 Ședința de deschidere a avut loc la Hotel Continental, Dr. Tr. Severin: ședința de deschidere a acoperit elementele enumerate în fila A15 a raportului. Prezenți: Managerul de Operațiuni Green Gold (GG), Managerul de Sustenabilitate GG, Coordonatorul Zonei de Sud GG, auditorul observator UKAS, Auditorul Soil Association (SA) și Expertul Tehnic/Translatorul SA. </t>
  </si>
  <si>
    <t>Travel to UP I Varlam and UP XV Mehedinti</t>
  </si>
  <si>
    <t>Deplasare la UP I Varlam și UP XV Mehedinți</t>
  </si>
  <si>
    <t>22.10.2024 Site visit to Group Member GREENGOLD TIMBERLANDS 1 SRL, UP I Varlam and UP XV Mehedinti - pls. see the sites and items inspected in p. 7.7 below. The visit also included interviews with GG staff and contractor workers as well as 1 other stakeholder interview.</t>
  </si>
  <si>
    <t>22.10.2024 Deplasare pe teren la Membrul Grupului GREENGOLD TIMBERLANDS 1 SRL, UP I Varlam și UP XV Mehedinți - vă rugăm să consultați locațiile și elementele inspectate în p. 7.7 de mai jos. Vizita a inclus și interviuri cu personalul GG și lucrătorii contractori, precum și un alt interviu cu un factor interesat.</t>
  </si>
  <si>
    <t>Travel to UP I Stirbey (area newly added to the certificate on Olt county)</t>
  </si>
  <si>
    <t>Deplasare la UP I Stirbey (locatie nou adăugată certificatului în județul Olt)</t>
  </si>
  <si>
    <t>22.10.2023 Site visit to Group Member GREENGOLD TIMBERLANDS 1 SRL, UP I Stirbey - pls. see the sites and items inspected in p. 7.7 below. The visit also included interviews with GG staff and contractor/workers.</t>
  </si>
  <si>
    <t>22.10.2023 Deplasare pe teren la Membrul Grupului GREENGOLD TIMBERLANDS 1 SRL, UP I Stirbey - vă rugăm să consultați locațiile și elementele inspectate în p. 7.7 de mai jos. Vizita a inclus și interviuri cu personalul GG și lucrătorii/contractorii.</t>
  </si>
  <si>
    <t>Travel to Sibiu and Sebes</t>
  </si>
  <si>
    <t>Deplasare la Sibiu și Sebeș</t>
  </si>
  <si>
    <t>23.10.2024 Audit: Review of documentation &amp; Group systems at GG office is Sebes and staff interviews. The documentary check covered also UP XX Valcea (Group member GREENGOLD (FORESTUM) ROMWOOD SRL) and UP III Bistricioara-Sturza (Group member GREENGOLD TIMBERLANDS 1 SRL) which were not visited in the field.</t>
  </si>
  <si>
    <t>23.10.2024 Audit: Revizuirea documentației și a sistemelor Grupului la sediul GG din Sebeș și interviuri cu personalul. Verificarea documentară a acoperit și UP XX Vâlcea (Membrul Grupului GREENGOLD (FORESTUM) ROMWOOD SRL) și UP III Bistricioara-Sturza (Membrul Grupului GREENGOLD TIMBERLANDS 1 SRL) care nu au fost vizitate pe teren.</t>
  </si>
  <si>
    <t>23.10.2024 Stakeholder consultation by phone.</t>
  </si>
  <si>
    <t xml:space="preserve">23.10.2024 Consultare cu factorii interesati prin telefon. </t>
  </si>
  <si>
    <t>Travel to Alesd (UP XV Bihor)</t>
  </si>
  <si>
    <t>Deplasare la Aleșd (UP XV Bihor)</t>
  </si>
  <si>
    <t>24.10.2024 Site visit to Group Member GREENGOLD (FORESTUM) ROMWOOD SRL, UP XV Bihor - pls. see the sites and items inspected in p. 7.7 below. The visit also included interviews with GG staff and contractor workers as well as 1 other stakeholder interview.</t>
  </si>
  <si>
    <t xml:space="preserve">24.10.2024 Vizita pe teren la Membrul Grupului GREENGOLD (FORESTUM) ROMWOOD SRL, UP XV Bihor - vă rugăm să consultați locațiile și elementele inspectate în p. 7.7 de mai jos. Vizita a inclus și interviuri cu personalul GG și lucrătorii contractori, precum și un alt interviu cu un factor interesat. </t>
  </si>
  <si>
    <t>Travel to Sebes</t>
  </si>
  <si>
    <t>Deplasare la Sebeș</t>
  </si>
  <si>
    <t>24.10.2024 Audit: Review of documentation &amp; Group systems at GG office is Sebes and staff interviews.</t>
  </si>
  <si>
    <t xml:space="preserve">24.10.2024 Audit: Revizuirea documentației și a sistemelor Grupului la sediul GG din Sebeș și interviuri cu personalul. </t>
  </si>
  <si>
    <t>24.10.2024 Meeting between the SA Auditor and the SA Technical Expert</t>
  </si>
  <si>
    <t>24.10.2024 Întâlnirea între Auditorul SA și Expertul Tehnic SA</t>
  </si>
  <si>
    <t>24.10.2024 Closing meeting - covering the items listed in tab A15 of the report. Attendance included: GG Sustainability Manager, Chief of the GG Forest Management Unit, UKAS witnessing auditor, Soil Association (SA) Auditor and SA Technical Expert/Translator.</t>
  </si>
  <si>
    <t>24.10.2024 Ședința de închidere - acoperirea elementelor enumerate în fila A15 a raportului. Prezenți: Managerul de Sustenabilitate GG, Șeful Unității de Gestionare a Pădurilor GG, auditorul observator UKAS, Auditorul Soil Association (SA) și Expertul Tehnic/Translatorul SA.</t>
  </si>
  <si>
    <t xml:space="preserve">Travel to Sibiu  </t>
  </si>
  <si>
    <t>Deplasare la Sibiu</t>
  </si>
  <si>
    <t>24.10.2024 Closing meeting between SA audit team and UKAS auditor.</t>
  </si>
  <si>
    <t>24.10.2024 Întâlnirea de închidere între echipa de audit SA și auditorul UKAS.</t>
  </si>
  <si>
    <t>7.1a</t>
  </si>
  <si>
    <t>Any deviation from the audit plan and their reasons?</t>
  </si>
  <si>
    <t xml:space="preserve">Orice abatere de la planul de audit și motivele acestora? </t>
  </si>
  <si>
    <t>No</t>
  </si>
  <si>
    <t>Nu</t>
  </si>
  <si>
    <t>7.1b</t>
  </si>
  <si>
    <r>
      <t xml:space="preserve">Any significant issues impacting on the audit programme: </t>
    </r>
    <r>
      <rPr>
        <sz val="11"/>
        <rFont val="Cambria"/>
        <family val="1"/>
        <charset val="204"/>
      </rPr>
      <t>Y</t>
    </r>
  </si>
  <si>
    <t>Orice probleme semnificative care au impact asupra programului de audit: Y</t>
  </si>
  <si>
    <t xml:space="preserve">Due to the geographical spread of the sampled sites, the audit team did not manage to check in the field UP XX Valcea and UP III Bistricioara-Sturza hence only remote documentary check for these was made as well as interviews with some of their responsible staff (pls. see further explanation in p.7.4.3 below). </t>
  </si>
  <si>
    <t>Datorită răspândirii geografice a locațiilor eșantionate, echipa de audit nu a reușit să verifice pe teren UP XX Vâlcea și UP III Bistricioara-Sturza, astfel verificarea documentară a fost efectuată doar de la distanță pentru acestea, precum și interviuri cu unii dintre responsabilii acestora (vă rugăm să consultați explicația suplimentară în p. 7.4.3 de mai jos).</t>
  </si>
  <si>
    <t>Estimarea numărului de zile-persoane necesare pentru finalizarea evaluării de supraveghere:</t>
  </si>
  <si>
    <t>Preparatory work including audit planning, logistical arrangements, review of company internal procedures and quantitative data provided prior to the audit - 1.5 days.
Actual audit days: Auditor - 3 days, Technical Expert - 3 days
Consultation and report writing - 2 days.
Total number of days to complete the assessment - 9.5 days.</t>
  </si>
  <si>
    <t>Lucrări pregătitoare, inclusiv planificarea auditului, aranjamentele logistice, revizuirea procedurilor interne ale companiei și a datelor cantitative furnizate înainte de audit - 1,5 zile. 
Zile efective de audit: Auditor - 3 zile, Expert Tehnic - 3 zile. 
Consultare și redactarea raportului - 2 zile. 
Număr total de zile necesare pentru finalizarea evaluării - 9,5 zile</t>
  </si>
  <si>
    <t>Echipa de evaluare a fost formată din:</t>
  </si>
  <si>
    <r>
      <t xml:space="preserve">1) Alexander Bardarov - Auditor, holds MSc in Forestry and </t>
    </r>
    <r>
      <rPr>
        <sz val="11"/>
        <rFont val="Cambria"/>
        <family val="1"/>
      </rPr>
      <t>is a licensed forester. Has over 20 years of experience in the environmental protection and forestry. 10 years of experience with FM and COC auditing.</t>
    </r>
  </si>
  <si>
    <t>1) Alexander Bardarov - Auditor, deține MSc în Silvicultură și este silvicultor licențiat. Are peste 20 de ani de experiență în protecția mediului și silvicultură. 10 ani de experiență în audituri de FM și COC.</t>
  </si>
  <si>
    <t>2) Cristian Vacaru - Technical Expert and Translator, MSc Forestry, more than 6 years in forestry and timber industry sector.</t>
  </si>
  <si>
    <t>2) Cristian Vacaru - Expert Tehnic și Translator, MSc în Silvicultură, cu peste 6 ani de experiență în sectorul silvic și al industriei lemnului.</t>
  </si>
  <si>
    <t>C.V.-urile membrilor echipei sunt păstrate în dosar.</t>
  </si>
  <si>
    <t>7.3.1</t>
  </si>
  <si>
    <t>7.4.1</t>
  </si>
  <si>
    <t>Audit Objectives for Soil Association Certification are to assess the Organisation against the PEFC Scheme for Romania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</si>
  <si>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7.4.2</t>
  </si>
  <si>
    <t>The Audit Criteria are contained in the PEFC Scheme for Romania and normative documents, and are effectively reprodcued through the checklists and other elements of this Report Template and Soil Association Certification's Management system.</t>
  </si>
  <si>
    <t xml:space="preserve">Criteria were selected for assessment based on the audit programme specified in Tab "Audit Programme" of this report. 
</t>
  </si>
  <si>
    <t>The following criteria were assessed: 1, 2 and 4.</t>
  </si>
  <si>
    <t>Au fost evaluate următoarele criterii: 1, 2 și 4.</t>
  </si>
  <si>
    <t>7.4.3</t>
  </si>
  <si>
    <t>The assessment involved review of relevant group and management planning documentation and records, site visits, discussion with forest managers and workers and completion of the group and forest management checklists. The number of group members selected was based on the sampling calculation given in Annex 8. Thus, 2 group members were selected for the evaluation - GREENGOLD (FORESTUM) ROMWOOD SRL and GREENGOLD TIMBERLANDS 1 SRL.
At the second level, a set of production units (UPs) were sampled for inspection (no specific requirements ensuing from the PEFC Scheme for Romania applied). The number of these was based on: the internal quote - requiring to check 4 UPs; and checking the two new areas that the company requested to be added to the scope of the certificate. These latter two included: UP I Stirbey (only the new areas added, located in Olt county) and UP III Bistricioara-Sturza. The sampling for the rest of UPs to be checked considered:
- the need to cover the whole spectrum of forest management activities implemented by the organization (e.g. sites where active management is carried out);
- geographical differences (cover sites located in south and north part of the country, different forest types respectively);
- size of the production units;
- efficiency with respect to time;
- possible grouping of sites for the next surveillance audits.
In addition, UPs not previously visited by SA Certification were given priority.
The following other 4 UPs were selected: UP I Varlam, UP XV Mehedinti, UP XX Valcea, UP XIV Bihor.
The office of OS Greengold Management SRL was also visited.
To ensure efficiency in time for UP III Bistricioara-Sturza and UP XX Valcea only documentary check was performed as were some staff interviews. This first of the two is only just over 20 ha and no management activities have been recently implemented nor are planned; while for the second (also small in size - 185,54 ha) only one ongoing activity was reported for which the risk was considered low (e.g. thinning where extraction is carried out by horses hence low impact).
Sites inspected in the field were selected to include areas of recent or on-going operations, areas of public access and areas of conservation value.</t>
  </si>
  <si>
    <t>Evaluarea a implicat revizuirea documentației și înregistrărilor relevante de planificare de grup și de gestionare, vizite la fața locului, discuții cu managerii forestieri și lucrători și completarea listelor de verificare a managementului de grup și forestier. Numărul membrilor de grup selectați a fost bazat pe calculul eșantionării dat în Anexa 8. Astfel, au fost selectați 2 membri ai grupului pentru evaluare - GREENGOLD (FORESTUM) ROMWOOD SRL și GREENGOLD TIMBERLANDS 1 SRL.
La al doilea nivel, un set de unități de producție (UP-uri) au fost eșantionate pentru inspecție (fără cerințe specifice impuse de Schema PEFC pentru România aplicată). Numărul acestora a fost bazat pe: cotația internă - care cerea verificarea a 4 UP-uri; și verificarea celor două noi locatii pe care compania a solicitat să fie adăugate în scopul certificatului. Aceste ultime două includ: UP I Stirbey (doar noile zone adăugate, situate în județul Olt) și UP III Bistricioara-Sturza. Eșantionarea pentru restul UP-urilor de verificat a luat în considerare:
-necesitatea de a acoperi întregul spectru de activități de management forestier implementate de organizație (ex. locuri unde se desfășoară management activ);
-diferențele geografice (acoperind locuri situate în partea de sud și de nord a țării, respectiv diferite tipuri de păduri);
-dimensiunea unităților de producție;
-eficiența cu privire la timp;
-posibilitatea de grupare a locurilor pentru următoarele audituri de supraveghere.
În plus, UP-urile care nu au fost anterior vizitate de SA au avut prioritate.
Celelalte 4 UP-uri selectate au fost: UP I Varlam, UP XV Mehedinți, UP XX Vâlcea, UP XIV Bihor.
Biroul OS Greengold Management SRL a fost de asemenea vizitat.
Pentru a asigura eficiența în timp pentru UP III Bistricioara-Sturza și UP XX Vâlcea, s-a efectuat doar o verificare documentară și câteva interviuri cu personalul. Primul dintre acestea este de puțin peste 20 ha și nu au fost implementate recent activități de management și nici nu sunt planificate; în timp ce pentru cel de-al doilea (de asemenea de dimensiuni mici - 185,54 ha) a fost raportată doar o activitate în curs, pentru care riscul a fost considerat scăzut (ex. răritură unde exploatarea este efectuată de cai, având astfel un impact redus).
Locurile inspectate pe teren au fost selectate pentru a include zone cu operațiuni recente sau în curs, zone de acces public și zone cu valoare de conservare.</t>
  </si>
  <si>
    <t>Consultarea părților interesate</t>
  </si>
  <si>
    <t>Approximately 300 consultees were contacted via email on 6.9.2024.</t>
  </si>
  <si>
    <t>Aproximativ 300 de persoane au fost contactate prin e-mail pe 6.9.2024.</t>
  </si>
  <si>
    <t>3 responses were received within the set deadline (3.10.2024)</t>
  </si>
  <si>
    <t>3 răspunsuri au fost primite în termenul stabilit (3.10.2024)</t>
  </si>
  <si>
    <t>Consultation was carried out also during the audit.</t>
  </si>
  <si>
    <t>Consultarea a fost realizată și în timpul auditului.</t>
  </si>
  <si>
    <t>4 interviews were held by phone and 3 in person.</t>
  </si>
  <si>
    <t>Au fost realizate 4 interviuri telefonice și 3 în persoană.</t>
  </si>
  <si>
    <t>See A2 for summary of issues raised by stakeholders and SA Cert response</t>
  </si>
  <si>
    <t>Consultați A2 pentru un rezumat al problemelor ridicate de părțile interesate și răspunsul SA Cert.</t>
  </si>
  <si>
    <t>Revizuirea acțiunilor corective</t>
  </si>
  <si>
    <t>Acțiunile întreprinse în legătură cu condițiile emise anterior sunt revizuite în Secțiunea 2 a acestui raport.</t>
  </si>
  <si>
    <t>Justificare pentru selectarea elementelor și locațiilor inspectate</t>
  </si>
  <si>
    <t>Interviews with GG Operations Manager (SB) and South Areas Coordinator (VS)</t>
  </si>
  <si>
    <t xml:space="preserve"> Interviuri cu Managerul de Operațiuni GG (SB) și Coordonatorul Zonelor de Sud (VS)</t>
  </si>
  <si>
    <t>Visit to Production Unit (UP) I Varlam</t>
  </si>
  <si>
    <t>Vizita la Unitatea de Producție (UP) I Varlam</t>
  </si>
  <si>
    <r>
      <t xml:space="preserve">sub-compartment (u.a.) 348 A, ~ 10 ha, mixed broadleaved stand composed of Quercus frainetto, Quercus cerris and Tilia platyphylos. Shelterwood regeneration 'progressive 2' felling completed in 2023, 209.29 m3 extracted. No negative impacts observed. Some waste seen (e.g. plastic bottles) however no evidence that this caused by the harvesting team. Pls. </t>
    </r>
    <r>
      <rPr>
        <b/>
        <sz val="11"/>
        <rFont val="Cambria"/>
        <family val="1"/>
        <charset val="204"/>
        <scheme val="major"/>
      </rPr>
      <t>see Obs. 2024.2</t>
    </r>
    <r>
      <rPr>
        <sz val="11"/>
        <rFont val="Cambria"/>
        <family val="1"/>
        <scheme val="major"/>
      </rPr>
      <t>. Chief and District (also responsible for the sampled UP XV Mehedinti, UP I Stirbey and UP XX Valcea) and responsible forester were interviewed both demonstrating adequate awareness on PEFC topics under their responsibility.</t>
    </r>
  </si>
  <si>
    <r>
      <t xml:space="preserve">unitatea amenajistica (u.a.) 348 A, ~10 ha, stand mixt de foioase compus din Quercus frainetto, Quercus cerris și Tilia platyphylos. Regenerare sub protecție „progresivă 2” finalizată în 2023, 209,29 m3 extrași. Nu s-au observat impacturi negative. Unele deșeuri observate (ex. sticle de plastic), fără însă a exista dovezi că acestea ar fi fost cauzate de echipa de recoltare. Vă rugăm să consultați </t>
    </r>
    <r>
      <rPr>
        <b/>
        <sz val="11"/>
        <rFont val="Cambria"/>
        <family val="1"/>
        <scheme val="major"/>
      </rPr>
      <t>Obs. 2024.2</t>
    </r>
    <r>
      <rPr>
        <sz val="11"/>
        <rFont val="Cambria"/>
        <family val="1"/>
        <scheme val="major"/>
      </rPr>
      <t>. Șeful de District (de asemenea responsabili pentru UP XV Mehedinți, UP I Stirbey și UP XX Vâlcea) și pădurarul responsabil au fost intervievați, demonstrând amândoi o conștientizare adecvată a subiectelor PEFC aflate sub responsabilitatea lor.</t>
    </r>
  </si>
  <si>
    <t>Note: No ongoing activities in UP I Varlam as the FMP is under the process of issue of environmental permit.</t>
  </si>
  <si>
    <t>Notă: Nu există activități în curs în UP I Varlam deoarece Planul de Management este în proces de emitere a avizului de mediu.</t>
  </si>
  <si>
    <t>Visit to UP XV Mehedinti</t>
  </si>
  <si>
    <t>Vizita la UP XV Mehedinți</t>
  </si>
  <si>
    <t xml:space="preserve">u.a. 36 A, 10 ha, Robinia pseudoacacia stand established in the past to stabilize the soils. Managed through clear cuts with coup sizes limited to 3 ha by national legislation (e.g. last clear cut in 2022 was on an area of 1.8 ha). Regenerated naturally after soil scarification. Timber harvested is provided as fire wood to the local community. </t>
  </si>
  <si>
    <t>u.a. 36 A, 10 ha, arboret de Robinia pseudoacacia stabilit în trecut pentru stabilizarea solurilor. Gestionat prin tăieri rase cu dimensiuni limitate la 3 ha conform legislației naționale (ex. ultima tăiere rasă în 2022 a fost pe o suprafață de 1,8 ha). Regenerat natural după scarificarea solului. Lemnul recoltat este oferit ca lemn de foc comunității locale.</t>
  </si>
  <si>
    <r>
      <t xml:space="preserve">u.a. 55 and 62A, 14.77 ha, stand dominated by Q. frainetto, Q. cerris and Tilia spp., 65 years. Ongoing 2nd thinning implemented by contractor - SC Uliu Silvaforest SRL (Authorisation No A240035500152), volume planned to be extracted - 299,96 m3. Chainsaw operator and support worker were interviewed, where the chainsaw operator was not fully aware on the safe felling technique which as also visible on the stumps (e.g. front notch was sometimes too deep and/or protective hinge was missing on many stumps) pls. </t>
    </r>
    <r>
      <rPr>
        <b/>
        <sz val="11"/>
        <rFont val="Cambria"/>
        <family val="1"/>
        <charset val="204"/>
        <scheme val="major"/>
      </rPr>
      <t>see Minor CAR 2024.1</t>
    </r>
    <r>
      <rPr>
        <sz val="11"/>
        <rFont val="Cambria"/>
        <family val="1"/>
        <scheme val="major"/>
      </rPr>
      <t>. PPE was provided and used, no accidents reported. Forwarder operator was also interviewed - was aware about emergency procedures in case of spillages, oil absorbent and fire extinguisher were available. Workers confirmed daily control from the forest management staff. Responsible forester was interviewed. No negative impacts to note.</t>
    </r>
  </si>
  <si>
    <r>
      <t xml:space="preserve">u.a. 55 și 62A, 14,77 ha, arboret dominat de Q. frainetto, Q. cerris și Tilia spp., 65 ani. A doua răritură în curs implementată de contractor - SC Uliu Silvaforest SRL (Autorizație nr. A240035500152), volum estimat de a fi extras - 299,96 m3. Operatorul de fierestrău mecanic și ajutorul de fasonator au fost intervievați, unde s-a constatat că fasonatorul mecanic nu cunostea suficient tehnica de doborâre, fapt vizibil și pe cioate (ex. tăierea frontală era uneori prea adâncă și/sau zona de protecție (frânare) lipsea pe multe cioate), vă rugăm să consultați </t>
    </r>
    <r>
      <rPr>
        <b/>
        <sz val="11"/>
        <rFont val="Cambria"/>
        <family val="1"/>
        <scheme val="major"/>
      </rPr>
      <t>Minor CAR 2024.1</t>
    </r>
    <r>
      <rPr>
        <sz val="11"/>
        <rFont val="Cambria"/>
        <family val="1"/>
        <scheme val="major"/>
      </rPr>
      <t>. EIP a fost asigurat și utilizat, nu au fost raportate accidente. Operatorul de forwarder a fost de asemenea intervievat - era conștient de procedurile de urgență în caz de scurgeri, absorbant de ulei și stingător de incendiu erau disponibile. Lucrătorii au confirmat controlul zilnic din partea personalului silvic. Pădurarul responsabil a fost intervievat. Nu există impacturi negative de notat.</t>
    </r>
  </si>
  <si>
    <t>u.a. 17A, 14.35 ha, stand composed of Q. cerris 7, Q. frainetto 2 and Tilia 1, function as per FMP - 1-5M, included in the Natura 2000 network. Ongoing shelterwood 'progressive 2' felling implemented by contractor - Nivalcrio Agro SRL, 500 m3 to be extracted. Conditions for the harvesting operation imposed by Natura 2000 custodian - ANANP. Forest workers - chainsaw operator, support worker and forwarder operator were interviewed. PPE is provided and used, workers confirmed they were provided with instructions for the harvesting operation and training on H&amp;S. Machinery used was in good order. The issuing of transport documents through the national SUMAL system was explained.</t>
  </si>
  <si>
    <t>u.a. 17A, 14,35 ha, arboret compus din Q. cerris 7, Q. frainetto 2 și Tilia 1, grupa funcțională - 1-5M, inclus în rețeaua Natura 2000. Tăiere sub protecție „progresivă 2” în curs implementată de contractor - Nivalcrio Agro SRL, 500 m3 de extras. Condiții pentru operațiunea de exploatare impuse de custodele Natura 2000 - ANANP. Lucrătorii forestieri - operatorul de fierestrău mecanic, ajutorul de fasonator și operatorul de forwarder au fost intervievați. EIP este asigurat și utilizat, lucrătorii au confirmat că au primit instrucțiuni pentru operațiunea de recoltare și pregătire în domeniul SSM. Utilajele folosite erau în stare bună. S-a explicat emiterea documentelor de transport prin sistemul național SUMAL.</t>
  </si>
  <si>
    <t>Visit to UP I Stirbey</t>
  </si>
  <si>
    <t>Vizita la UP I Stirbey</t>
  </si>
  <si>
    <t xml:space="preserve">u.a. 72A, 13.6 ha, stand composed of Q. cerris 6, Q. frainetto 3, Q. petraea 1, 65 years, functional group 2-1B (production of logs). Ongoing 1st thinning implemented by contractor - Yac Bestwood SRL (Authorisation No. A24003500168 from 14.10.2024), volume to be extracted - 294,71 m3, term for implementing the operation 14.10-27.12.2024. Biodiversity trees were seen kept. No damages on the residual trees and the regeneration. Responsible forester (TV) was interviewed - shared past issues with illegal logging from the local Roma community but this has reduced since GG obtained this property. Demonstrated awareness on the procedures for reporting illegal logging. Chainsaw operator and support worker of the contractor were interviewed. PPE is provided and used, no accidents reported, first aid kit available on-site. Stated that use of biodegradable oil was promoted and such is used in practice. Workers stay in a wagon and claimed that they are satisfied with the conditions. Wagon checked - drinking water and electricity available, rooms, kitchen and bathroom adequately equipped. </t>
  </si>
  <si>
    <t>u.a. 72A, 13,6 ha, arboret compus din Q. cerris 6, Q. frainetto 3, Q. petraea 1, 65 ani, grupa funcțională 2-1B (producție). Prima răritură în curs implementată de contractor - Yac Bestwood SRL (Autorizație nr. A24003500168 din 14.10.2024), volum de extras - 294,71 m3, termen de exploatare 14.10-27.12.2024. Arbori pentru biodiversitate au fost păstrați. Nu s-au observat daune asupra arborilor remanenți și a semințisului. Pădurarul responsabil (TV) a fost intervievat - a împărtășit probleme anterioare cu tăieri ilegale de la comunitatea locală de romi, dar acestea s-au redus de când GG a obținut această proprietate. A demonstrat cunoașterea procedurilor pentru raportarea tăierilor ilegale. operatorul de fierestrău mecanic și ajutorul de fasonator al contractorului au fost intervievați. EIP este asigurat și utilizat, nu s-au raportat accidente, kit-ul de prim ajutor este disponibil pe teren. S-a afirmat că utilizarea uleiului biodegradabil a fost promovată și este folosită în practică. Lucrătorii stau într-un vagon și au afirmat că sunt mulțumiți de condiții. Vagonul a fost verificat - apă potabilă și electricitate disponibile, camere, bucătărie și baie echipate adecvat.</t>
  </si>
  <si>
    <t xml:space="preserve">u.a. 71 and 73A, 16.4 ha, oak dominated stand, function 2-1B. Ongoing thinning - same company as for previous site but no workers on the day. Volume to be extracted - 449 m3. </t>
  </si>
  <si>
    <t>u.a. 71 și 73A, 16,4 ha, arboret dominat de stejar, grupă funcțională 2-1B. Răritură în curs - aceeași companie ca pentru locația anterioară, dar fără lucrători în ziua respectivă. Volum de extras - 449 m3.</t>
  </si>
  <si>
    <t xml:space="preserve">Review of management planning documentation and group systems at OS Greengold Management SRL office in Sebes. Interviews with OS Chief and GG Sustainability manager. Documentary check for UP III Bistricioara-Sturza (no recent nor ongoing operations) and UP XX Valcea incl. review of harvesting dossier for u.a. 774 and u.a. 776A both with ongoing thinning implemented by contractor Aida Best Construct SRL; </t>
  </si>
  <si>
    <t>Revizuirea documentației de planificare a managementului și a sistemelor de grup la biroul OS Greengold Management SRL din Sebeș. Interviuri cu Șeful OS și managerul de sustenabilitate GG. Verificare documentară pentru UP III Bistricioara-Sturza (fără operațiuni recente sau în curs) și UP XX Vâlcea, inclusiv revizuirea dosarului de recoltare pentru u.a. 774 și u.a. 776A, ambele cu răritură în curs implementată de contractorul Aida Best Construct SRL.</t>
  </si>
  <si>
    <t>Visit to UP XIV Bihor</t>
  </si>
  <si>
    <t>Vizita la UP XIV Bihor</t>
  </si>
  <si>
    <t>Interview of GG Coordinator for the area and responsible Chief of District.</t>
  </si>
  <si>
    <t>Interviu cu Coordonatorul GG pentru zonă și Șeful responsabil de district.</t>
  </si>
  <si>
    <t>u.a. 19A, 1.75 ha (but the harvesting plot covers also u.a. 18D and 18E with a total area of 5.69 ha), mixed stand composed of Fagus sylvatica, Carpinus betulus, Q. petraea, Pinus sylvestris + other species, 40 years old. Ongoing thinning which was recently started by contractor, volume to be extracted - 223 m3. Manual extraction (in areas with steep slope) or extraction with horses. No workers on the day. Responsible forester was interviewed. Some waste seen but with no evidence that it has resulted from the management activities (managers stated that most likely it had been generated by mushroom pickers) - pls. see Obs. 2024.2. Nearby watercourse was not affected by the operation.</t>
  </si>
  <si>
    <r>
      <t xml:space="preserve">u.a. 19A, 1,75 ha (dar partida acoperă și u.a. 18D și 18E cu o suprafață totală de 5,69 ha), arboret mixt compus din Fagus sylvatica, Carpinus betulus, Q. petraea, Pinus sylvestris + alte specii, 40 ani. Răritură în curs care a fost recent începută de contractor, volum de extras - 223 m3. Extracție manuală - corhănire (în zone cu pantă abruptă) sau cu cai. Fără lucrători în ziua respectivă. Pădurarul responsabil a fost intervievat. Au fost observate unele deșeuri, dar fără dovezi că acestea ar fi rezultat din activitățile de management (managerii au afirmat că cel mai probabil au fost generate de culegătorii de ciuperci) - vă rugăm să consultați </t>
    </r>
    <r>
      <rPr>
        <b/>
        <sz val="11"/>
        <rFont val="Cambria"/>
        <family val="1"/>
        <scheme val="major"/>
      </rPr>
      <t>Obs. 2024.2</t>
    </r>
    <r>
      <rPr>
        <sz val="11"/>
        <rFont val="Cambria"/>
        <family val="1"/>
        <scheme val="major"/>
      </rPr>
      <t>. Cursul de apă din apropiere nu a fost afectat de activitate.</t>
    </r>
  </si>
  <si>
    <t>u.a. 63, 13.12 ha, Fagus sylvatica dominated stand, falls into Natura 2000 network. Shelterwood 'progressive 2' felling completed in 2023. Activity was implemented by contractor - Geo Patrice SRL, circa 1400 m3 extracted. Surveillance camera seen installed on the forest road to control illegal logging. Good regeneration. No negative impacts.</t>
  </si>
  <si>
    <t>u.a. 63, 13,12 ha, arboret dominat de Fagus sylvatica, inclus în rețeaua Natura 2000. Tăierea sub protecție „progresivă 2” finalizată în 2023. Activitatea a fost implementată de contractorul Geo Patrice SRL, aproximativ 1400 m3 extrași. Cameră de supraveghere instalată pe drumul forestier pentru controlul tăierilor ilegale. Regenerare bună. Fără impacturi negative.</t>
  </si>
  <si>
    <t>u.a. 62, Fagus sylvatica dominated stand, falls into Natura 2000 network. Final cut of a 'progressive' shelterwood felling was completed in 2022 (same contractor as for the previous one). Good regeneration observed, due to its closure, the forest managers will propose to stop monitoring it as they have done annually so far. Responsible forester interviewed. No negative impacts.</t>
  </si>
  <si>
    <t>u.a. 62, arboret dominat de Fagus sylvatica, inclus în rețeaua Natura 2000. Tăierea definitivă a unei tăieri de tip „progresivă” a fost finalizată în 2022 (același contractor ca cel anterior). Regenerare bună observată, iar datorită închiderii stării de masiv, managerii forestieri vor propune încetarea monitorizării, așa cum au făcut anual până acum. Pădurarul responsabil intervievat. Fără impacturi negative.</t>
  </si>
  <si>
    <t>u.a. 100A, 101B, 101C forming harvesting site No 2067 with a total area of 41,27 ha. Fagus sylvatica dominated stand. Ongoing salvage felling I (due to windthrow) implemented by contractor - Geo Patrice SRL (Authorisation No A240035500130 from 21.8.2024), 6931 m3 to be extracted (with this volume the allowable cut for the UP has been exceeded and it will be deducted from the planned allowable cut in this and next FMP). Skidder operator, chainsaw operator and support worker were interviewed. Machinery was in good order e.g. skidder equipped with oil absorbent and fire extinguisher. First aid kit seen to be available. All workers confirmed that they avail licensed for the operation they are involved in. Payment is regular and above the minimum wage.</t>
  </si>
  <si>
    <t>u.a. 100A, 101B, 101C formând partida nr. 2067 cu o suprafață totală de 41,27 ha. Arboret dominat de Fagus sylvatica. Tăiere accidentală în curs (din cauza doborârii de vânt) implementată de contractorul Geo Patrice SRL (Autorizația nr. A240035500130 din 21.8.2024), 6931 m3 de extras (cu acest volum, tăierea permisă pentru UP a fost depășită și va fi precomptată din posibilitatea acestui amenajament și în următorul). Operatorul de fierestrău mecanic, ajutorul de fasonator și operatorul de tractor au fost intervievați. Utilajele erau în stare bună, ex. tractor echipat cu absorbant de ulei și stingător de incendiu. Kit-ul de prim ajutor a fost văzut disponibil. Toți lucrătorii au confirmat că dețin atestat pentru operațiunile în care sunt implicați. Plata este regulată și peste salariul minim.</t>
  </si>
  <si>
    <t>7.8.</t>
  </si>
  <si>
    <t>The assessment team reviewed the current scope of the certificate in terms of PEFC certified forest area and products being produced. In terms of the area the following changes occurred:
- 0.8 ha (previously considered 'disputed') were added to the area of UP I BICAZ HANGU;
- 832,1 ha were added to UP I Stirbey (areas are located in Olt county);
- newly acquired UP III Bistricioara-Sturza (20,6 ha) was included in the scope.
Thus the area within the scope of the certificate grew to 43552.55 ha.
There was no change in terms of products being produced.</t>
  </si>
  <si>
    <t>Echipa de evaluare a revizuit domeniul actual al certificatului în ceea ce privește suprafața de pădure certificată PEFC și produsele produse. În ceea ce privește suprafața, au avut loc următoarele modificări:
0,8 ha (anterior considerate „disputate”) au fost adăugate la zona UP I BICAZ HANGU;
832,1 ha au fost adăugate la UP I Stirbey (zonele sunt situate în județul Olt);
nou achiziționata UP III Bistricioara-Sturza (20,6 ha) a fost inclusă în domeniul de aplicare. Astfel, suprafața din domeniul certificatului a crescut la 43.552,55 ha. Nu a existat nicio modificare în ceea ce privește produsele produse.</t>
  </si>
  <si>
    <t>The assessment team reviewed the management situation. No material changes to the management situation were noted.</t>
  </si>
  <si>
    <t>Echipa de evaluare a revizuit situația managementului. Nu au fost notate modificări materiale ale situației de management.</t>
  </si>
  <si>
    <t>7.10.</t>
  </si>
  <si>
    <t>Rezultatele evaluării de supraveghere Rezultatele evaluării de supraveghere sunt înregistrate în standard și în lista de verificare din Anexa 1, iar orice neconformități identificate sunt prezentate în Secțiunea 2 a acestui raport. Consultați, de asemenea, problemele apărute mai jos. Rețineți că acest audit se bazează pe un proces de eșantionare a informațiilor disponibile.</t>
  </si>
  <si>
    <t xml:space="preserve"> În cazul în care o problemă a fost dificil de evaluat sau a fost identificată o dovadă contradictorie, aceasta este discutată în secțiunea de mai jos ca o problemă și sunt prezentate concluziile trase</t>
  </si>
  <si>
    <t>(Date) Opening meeting - INCLUDE RECORD OF ATTENDANCE</t>
  </si>
  <si>
    <t>(Date) Audit: Review of documentation [&amp; Group systems], staff interviews</t>
  </si>
  <si>
    <t>(Date) Stakeholder meetings</t>
  </si>
  <si>
    <t>(Date) Site visit [Group member (Name);] FMU (Name)</t>
  </si>
  <si>
    <t>(Date) Document review</t>
  </si>
  <si>
    <t>(Date) Auditors meeting</t>
  </si>
  <si>
    <t>(Date) Closing meeting - INCLUDE RECORD OF ATTENDANCE</t>
  </si>
  <si>
    <t>8.1a</t>
  </si>
  <si>
    <r>
      <t xml:space="preserve">Any deviation from the audit plan and their reasons? </t>
    </r>
    <r>
      <rPr>
        <sz val="11"/>
        <color indexed="12"/>
        <rFont val="Cambria"/>
        <family val="1"/>
      </rPr>
      <t>Y/N</t>
    </r>
    <r>
      <rPr>
        <sz val="11"/>
        <rFont val="Cambria"/>
        <family val="1"/>
      </rPr>
      <t xml:space="preserve"> If Y describe issues below):</t>
    </r>
  </si>
  <si>
    <r>
      <t xml:space="preserve">Any significant issues impacting on the audit programme </t>
    </r>
    <r>
      <rPr>
        <sz val="11"/>
        <color indexed="12"/>
        <rFont val="Cambria"/>
        <family val="1"/>
      </rPr>
      <t>Y/N</t>
    </r>
    <r>
      <rPr>
        <sz val="11"/>
        <rFont val="Cambria"/>
        <family val="1"/>
      </rPr>
      <t xml:space="preserve"> (If Y describe issues below):</t>
    </r>
  </si>
  <si>
    <t>Summary of person days including time spent on preparatory work, actual audit days - state dates/times for opening and closing meetings, and dates/times for each location visited within itinerary, consultation and report writing (excluding travel)</t>
  </si>
  <si>
    <r>
      <t xml:space="preserve">1) </t>
    </r>
    <r>
      <rPr>
        <sz val="11"/>
        <color indexed="12"/>
        <rFont val="Cambria"/>
        <family val="1"/>
      </rPr>
      <t>Please include: Name and 3 line description of key qualifications and experience</t>
    </r>
  </si>
  <si>
    <r>
      <t xml:space="preserve">2) </t>
    </r>
    <r>
      <rPr>
        <sz val="11"/>
        <color indexed="12"/>
        <rFont val="Cambria"/>
        <family val="1"/>
      </rPr>
      <t>Please include: Name and 3 line description of key qualifications and experience</t>
    </r>
  </si>
  <si>
    <r>
      <t xml:space="preserve">3) </t>
    </r>
    <r>
      <rPr>
        <sz val="11"/>
        <color indexed="12"/>
        <rFont val="Cambria"/>
        <family val="1"/>
      </rPr>
      <t>Please include: Name and 3 line description of key qualifications and experience</t>
    </r>
  </si>
  <si>
    <t>8.3.1</t>
  </si>
  <si>
    <t>8.4.1</t>
  </si>
  <si>
    <t>8.4.2</t>
  </si>
  <si>
    <t>The Audit Criteria are contained in the relevant PEFC Scheme and normative documents, and are effectively reprodcued through the checklists and other elements of this Report Template and Soil Association Certification's Management system.</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</si>
  <si>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</si>
  <si>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t>
  </si>
  <si>
    <t>8.4.3</t>
  </si>
  <si>
    <t>x consultees were contacted</t>
  </si>
  <si>
    <t>x responses were received</t>
  </si>
  <si>
    <t>Consultation was carried out on day/month/200x</t>
  </si>
  <si>
    <t>x visits/interviews were held by phone/in person during audit…</t>
  </si>
  <si>
    <t>E.g. compartment 15 visited 12.5.05, harvesting in progress observed, contractors interviewed, yield control discussed with manager.</t>
  </si>
  <si>
    <t>E.g. management planning documentation and records reviewed in office with manager 13.5.06</t>
  </si>
  <si>
    <t>etc.</t>
  </si>
  <si>
    <t>8.8.</t>
  </si>
  <si>
    <t>The assessment team reviewed the current scope of the certificate in terms of PEFC certified forest area and products being produced. There was no change since the previous evaluation.</t>
  </si>
  <si>
    <t>8.9.</t>
  </si>
  <si>
    <t>8.10.</t>
  </si>
  <si>
    <t>WGCS x.x</t>
  </si>
  <si>
    <t>UKWAS x.x,</t>
  </si>
  <si>
    <t>etc</t>
  </si>
  <si>
    <r>
      <t xml:space="preserve">FOURTH SURVEILLANCE - </t>
    </r>
    <r>
      <rPr>
        <b/>
        <i/>
        <sz val="11"/>
        <color indexed="12"/>
        <rFont val="Cambria"/>
        <family val="1"/>
      </rPr>
      <t>edit text in blue as appropriate and change to black text before submitting report for review</t>
    </r>
  </si>
  <si>
    <t>9.1a</t>
  </si>
  <si>
    <t>9.1b</t>
  </si>
  <si>
    <t>9.3.1</t>
  </si>
  <si>
    <t>9.4.1</t>
  </si>
  <si>
    <t>9.4.2</t>
  </si>
  <si>
    <t>9.4.3</t>
  </si>
  <si>
    <t>9.8.</t>
  </si>
  <si>
    <t>9.9.</t>
  </si>
  <si>
    <t>9.10.</t>
  </si>
  <si>
    <t>Annex 1b PEFC FM Standard and Checklist</t>
  </si>
  <si>
    <t>Adapted Standard version:</t>
  </si>
  <si>
    <t>PEFC Forest Management Standard for Romania 2018</t>
  </si>
  <si>
    <t>Region/Country:</t>
  </si>
  <si>
    <t>Approved Standard date:</t>
  </si>
  <si>
    <t>NB - this checklist shall be used in conjunction with the guidance in the Romanian PEFC Standard</t>
  </si>
  <si>
    <r>
      <rPr>
        <b/>
        <sz val="11"/>
        <color indexed="8"/>
        <rFont val="Calibri"/>
        <family val="2"/>
      </rPr>
      <t>Note to Auditors</t>
    </r>
    <r>
      <rPr>
        <sz val="11"/>
        <rFont val="Palatino"/>
        <family val="1"/>
      </rPr>
      <t xml:space="preserve"> - include references where applicable to the Certificate Holder Sustainability Report and/or other required documents.</t>
    </r>
  </si>
  <si>
    <t>A</t>
  </si>
  <si>
    <r>
      <t xml:space="preserve">SECTION A: PEFC™ TRADEMARK REQUIREMENTS 
</t>
    </r>
    <r>
      <rPr>
        <b/>
        <i/>
        <sz val="11"/>
        <rFont val="Cambria"/>
        <family val="1"/>
      </rPr>
      <t>PEFC International Standard PEFC ST 2001:2008</t>
    </r>
  </si>
  <si>
    <t>Y/N</t>
  </si>
  <si>
    <t>CAR?</t>
  </si>
  <si>
    <t>A.2</t>
  </si>
  <si>
    <t xml:space="preserve">All on-product trademark designs seen during audit meet PEFC Trademark requirements 
</t>
  </si>
  <si>
    <t>n/a no trademark use to date.</t>
  </si>
  <si>
    <t>n/a no on-product trademark use to date.</t>
  </si>
  <si>
    <t>No on-product trademark use reported nor such detected.</t>
  </si>
  <si>
    <t xml:space="preserve">All promotional trademark designs seen during audit meet PEFC Trademark requirements.
</t>
  </si>
  <si>
    <t>Use on the website, meet the requirements</t>
  </si>
  <si>
    <t>Y</t>
  </si>
  <si>
    <t>PEFC trademarks (PEFC initials) were used on the company website. Two issues with this usage were identified: 1) PEFC initials were not accompanied by the company licence number; and 2) the use included a promotional message that is not in accordance with PEFC ST 2001:2020 (e.g. Ref. from web site "The PEFC™ certification obtained by GreenGold in December 2022, for most of the forest managed and/or owned in Romania, comes as a confirmation that GrenGold’s activity is carried out with passion according to very rigorous environmental, social and economic standards.").</t>
  </si>
  <si>
    <t xml:space="preserve">N </t>
  </si>
  <si>
    <t>Minor CAR 2024.3</t>
  </si>
  <si>
    <t>A.3</t>
  </si>
  <si>
    <t>Has the FMU or the group scheme a PEFC trademark license agreement with the National PEFC body and hereinunder a written procedure for use of the PEFC logo?</t>
  </si>
  <si>
    <t>Contract signed with PEFC Romania for the use of PEFC trademark on 04.01.2023</t>
  </si>
  <si>
    <t>Trademark license agreement (contract) with PEFC Romania was singed on 04.01.2023. Copy of this contract was presented to the auditor.</t>
  </si>
  <si>
    <t>Maintenance and appropriate enhancement of forest resources and their contribution to global carbon cycles</t>
  </si>
  <si>
    <t>1.1</t>
  </si>
  <si>
    <r>
      <t xml:space="preserve">Distribution of forests included in the certification, in terms of
destination and assigned functions
</t>
    </r>
    <r>
      <rPr>
        <b/>
        <i/>
        <sz val="11"/>
        <color indexed="8"/>
        <rFont val="Calibri"/>
        <family val="2"/>
        <charset val="204"/>
        <scheme val="minor"/>
      </rPr>
      <t>The management plans aim a sustainable use of forest resources, in line with
the main functions (production and protection) and defined objectives. It will be
pursued the increase of the area covered by forests, by adequate measures for
the management and regeneration of the stands.</t>
    </r>
    <r>
      <rPr>
        <b/>
        <sz val="11"/>
        <color indexed="8"/>
        <rFont val="Calibri"/>
        <family val="2"/>
        <charset val="204"/>
        <scheme val="minor"/>
      </rPr>
      <t xml:space="preserve">
</t>
    </r>
    <r>
      <rPr>
        <sz val="11"/>
        <rFont val="Calibri"/>
        <family val="2"/>
        <charset val="204"/>
        <scheme val="minor"/>
      </rPr>
      <t>The forest is defined by the Forest Code - Law 46/2008, updated by Law 33/2015. By the forest management plan, the production fund is estimated at the level of the stand and the management unit.</t>
    </r>
  </si>
  <si>
    <t>Qualitative indicators</t>
  </si>
  <si>
    <t>1.1.1 The certification area must be endowed with management plans, elaborated, approved and updated in compliance with the technical norms in the field, and going through all stages stipulated by law, considering the cycle of inventory and planning, implementation, monitoring and evaluation, including an appropriate assessment of the social, environmental and economic impacts of forest management operations</t>
  </si>
  <si>
    <t>Checked for the sampled production units - management plans in place, having approvals and endorsement required by the forestry legislation: 
UP II Arad - approved on 247/14.02.2020
UP III Arar Nord - 1549/29.11.2017
UP IV Arad Sud - 1548/29.11.2017
UP V Timis -1638/14.09.2021
UP II Farcasa - 1236/23.07.2021
UP XV Darmoxa - 1017/30.06.2021</t>
  </si>
  <si>
    <t xml:space="preserve">Forest Management Plans (FMPs) for the sampled Production Units (UPs) are available (presented on hard copy):
UP XV Mehedinti - FMP from 2017 (for the period 2017-2026)
UP I Varlam - FMP from 2017 (for the period 2017-2026)
UP I Stirbey - FMP from 2015 (for the period 2015-2024), at the time of S2 field inventory for updating the FMP was ongoing.
UP XX Valcea - FMP from 2019 (for the period 2019-2028)
UP XIV Bihor - MP from 2015 (for the period 2015-2024), at the time of S2 field inventory for updating the FMP was ongoing.
UP III Bistricioara-Sturza - FMP from 2021 (only 6 sub-compartments from the UP have been acquired by Greengold).
In some cases the FMPs were developed by the previous owners of the respective property (e.g. for UP I Varlam, UP I Stirbey, UP III Bistricioara-Sturza). All FMPs follow the same template which is required by the national legislation. 
All the sampled FMPs have been approved by the national competent authority. As per recent changes in legislation, each FMP has to pass initial environmental impact assessment from the Environmental Agency which decides if the respective FMP would be subject to an 'environmental permit' which can be obtained on the basis of a more detailed study on the environmental impacts (paid by the owner and conducted by licensed experts). Such environmental permit is required in all cases if the UP falls fully or partially within the Natura 2000 network.  Environmental permits were obtained for e.g. UP XIV Bihor and UP XV Mehedinti. However, the process is ongoing for UP I Varlam and until granted all main cuts in this UP are suspended (no evidence of any on-going activity there although thinnings for example can be carried out).  </t>
  </si>
  <si>
    <t>1.1.2 The area covered by the certification must be identifiable in relation to the categories of use, production subunits and assigned functions.</t>
  </si>
  <si>
    <t xml:space="preserve">All sites: The forest area is divided in 34 Production Units (UP). The land use is specified in each UP's FMP e.g.: forestland; administrative; buildings; tree nurseries; roads; lands planned for reforestation; non-productive; other lands - FMPs Chapter 2.4
</t>
  </si>
  <si>
    <t>List of UPs included in the scope is available and was provided. Detailed information about the categories of use, assigned function and other information from the forest inventory is available on a sub-compartment level. This information is part of the FMPs but is also integrated into the company GIS (by adding also some additional information e.g. presence of rare species).</t>
  </si>
  <si>
    <t>1.1.3 The planned management measures should take into account the functions assigned by the management plans.</t>
  </si>
  <si>
    <t xml:space="preserve">All sites: assigned functions are included in the FMP chapter 5 i.e.: ecological (e.g. soil conservation; forest ecosystem conservation etc.), economical (high quality timber; fuelwood for local population etc) and social (recreation, aesthetical functions; job providing etc.) functions
</t>
  </si>
  <si>
    <t>Each stand (sub-compartment level) within the production unit is assigned a function by the forest management planners (external licensed companies/organisations) who also prescribe the management measures (e.g. type of felling) taking into account these functions. The process is strictly regulated by the national technical norms and GreenGold as manager has no or little influence on it. For the inspected sites it was seen that a function is assigned e.g. for u.a. 17A in UP XV Mehedinti the assigned function is 1-5M - primarily soil protection, for u.a. 72A in UP I Stirbey - 2-1B (production forest aimed for production of logs) etc.</t>
  </si>
  <si>
    <t>1.1.4 The forest owners, their managers, representatives of the public authority and, where appropriate, the civil society will take all necessary steps to find technical solutions that meet the economic, technical, ecological and social objectives at the I. management planning conference, making full use of related services and tools that support land-use planning and nature conservation.</t>
  </si>
  <si>
    <t xml:space="preserve">In all cases the first management planning conference included representatives from forest owners, managers and stakeholders, as required by the law. 
 E.g. UP II Farcasa: first conference recorded under No. 37/06.02.2019; UP II Arad and UP V Timis: 09.11.2017; UP III Arad and IV Arad: 07.11.2013 etc. by the Ministry of Waters and Forests; participated: representatives of the ministry, forest owner; forest management planners; forest managers etc.
</t>
  </si>
  <si>
    <t>The FMP development and approval process includes 2 stakeholder 'conferences'. The 1st conference is aimed at identifying specifics and other considerations (e.g.  economic, technical, ecological and social) that need to be taken into account during the forest management planning while the 2nd conference discusses the 1st draft of the FMP. These 'conferences' are legal requirement and evidences were presented that they were held e.g. Protocols from the 1st 'conference' seen as follows (they are integral part of the FMP): 
- UP XV Mehedinti - Protocol No130/22.07.2016
- UP I Varlam - Protocol No 180/15.12.216
- UP I Stirbey - Protocol No 175 from 6.5.2014
- UP XX Valcea - Protocol No 297/12.11.2018, 6 participants
- UP XIV Bihor - Protocol No7 /7.11.2013
Participants and proposals made were recorded.</t>
  </si>
  <si>
    <t>1.1.5</t>
  </si>
  <si>
    <t>1.1.5 Conversion of forests to other types of land use, including conversion of primary forests to forest plantations, shall not occur unless in justified circumstances, does not have a negative impact on threatened forest ecosystems, culturally and socially significant areas, important habitats of threatened species or other protected areas.</t>
  </si>
  <si>
    <t>All sites: there is no plan for conversion of forests to other land uses.</t>
  </si>
  <si>
    <t>No evidence of conversion and no such reported.</t>
  </si>
  <si>
    <t>Quantitative indicators</t>
  </si>
  <si>
    <t>1.1.a</t>
  </si>
  <si>
    <t>Data on the total area of the forest fund included in the certification, by category of use</t>
  </si>
  <si>
    <t>1. Area of the forest fund (ha)
2. Area of forests and lands for afforestation (ha)
3. Area of land with other destinations (ha)</t>
  </si>
  <si>
    <t>1. 36939,83 ha
2. 36537,39 ha
3. 402,44 ha</t>
  </si>
  <si>
    <t>1. 43552,55 ha
2. 42988,01 ha
3. 564,54 ha
Note: Data verified through sampling against information in the FMPs and company GIS.</t>
  </si>
  <si>
    <t>1.1.b</t>
  </si>
  <si>
    <t>Distribution of forests included in the certification, in relation to the type of property (area and weight)</t>
  </si>
  <si>
    <t>1. Forests owned by the state (ha), (%)
2. Forests owned by the municipalities (ha), (%)
3. Forests of undivided ownership of associations (ha), (%)
4. Forests owned by the worship units (ha), (%)
5. Forests owned by the individuals (ha), (%)</t>
  </si>
  <si>
    <t>100% private ownership - Greengold Management SRL</t>
  </si>
  <si>
    <t>Only forests that are privately owned are included in the scope of the certificate (p. 5)</t>
  </si>
  <si>
    <t>1.1.c</t>
  </si>
  <si>
    <t>Distribution of forests included in the certification, in relation to the assigned protection and production functions</t>
  </si>
  <si>
    <t>1. Area of forests in functional group I (ha), out of which:
- Forests with water protection role (ha)
- Forests with soil protection role (ha)
- Forests with protective role against climate factors (ha)
- Forests of social interest (ha)
- Forests with biodiversity protection role (ha)
2. Area of forests in functional group II (ha)</t>
  </si>
  <si>
    <t>18509,48 ha
10433,36 ha
2.784,22 ha
104,19 ha
1.350,40 ha
8.643,93 ha
18027,91 ha
NOTE: for some areas, various functions may overlap. Thus the functional area may exceed the total forest area</t>
  </si>
  <si>
    <t>1. Area of forests in functional group I (ha) - 23877,77 out of which:
- Forests with water protection role - 14345,45 ha;
- Forests with soil protection role - 2709,81 ha;
- Forests with protective role against climate factors - 104,19 ha;
- Forests of social interest - 962,01 ha
- Forests with biodiversity protection role - 9956,83 ha;
2. Area of forests in functional group II - 19102.22 ha
Note: Availability and accurateness of this data was verified for some of the sampled UPs.</t>
  </si>
  <si>
    <t>1.1.d</t>
  </si>
  <si>
    <t>Distribution of forests included in the certification, in relation to the types of functional categories</t>
  </si>
  <si>
    <t>Type I – Forests with special functions for nature protection, where the harvesting of trees is prohibited (ha)
Type II – Forests with special protection functions requiring special conservation
works (ha)
Type III – Forests with special protection functions for which only intensive treatments are admitted (ha)
Type IV – Forests with special protection functions for which other treatments are
admitted with imposed special restrictions to the application (ha)
Type V – Forests with production and protection functions destined for the production of high quality wood (ha)
Type VI – Forests with production and protection functions in which it is possible to
apply differently the whole range of the treatments provided in the technical norms (ha)</t>
  </si>
  <si>
    <t>38,78  ha
2217,43 ha
4085,79 ha
11933,94 ha
3447,83 ha
14488,61 ha</t>
  </si>
  <si>
    <t>Type I - 38,78 ha (e.g. no such in the sampled UPs)
Type II - 2294,38 ha (e.g. no such in the sampled UPs)
Type III - 5572,39 ha
Type IV - 15738,68 ha
Type V - 3447,83 ha
Type VI - 16049,81 ha
Note: Changes since the MA due to new FMPs, also new UPs were added since. Availability and accurateness of these data was verified for some of the sampled UPs.</t>
  </si>
  <si>
    <t>1.2</t>
  </si>
  <si>
    <r>
      <t xml:space="preserve">Growing stock
</t>
    </r>
    <r>
      <rPr>
        <b/>
        <i/>
        <sz val="11"/>
        <color indexed="8"/>
        <rFont val="Calibri"/>
        <family val="2"/>
        <charset val="204"/>
        <scheme val="minor"/>
      </rPr>
      <t>The growing stock must be maintained or increased, both in qualitative and
quantitative terms</t>
    </r>
    <r>
      <rPr>
        <b/>
        <sz val="11"/>
        <color indexed="8"/>
        <rFont val="Calibri"/>
        <family val="2"/>
        <charset val="204"/>
        <scheme val="minor"/>
      </rPr>
      <t xml:space="preserve">
</t>
    </r>
    <r>
      <rPr>
        <sz val="11"/>
        <rFont val="Calibri"/>
        <family val="2"/>
        <charset val="204"/>
        <scheme val="minor"/>
      </rPr>
      <t>The total volume of trees in the forest area, regardless of the functional zoning of the stands, indicates the extent to which the forest contributes to the increase of the carbon stock in the forest vegetation.</t>
    </r>
  </si>
  <si>
    <t>1.2.1 The forest management plans must provide a growing stock in accordance with established economic, environmental and social functions.</t>
  </si>
  <si>
    <t xml:space="preserve">For every Production Unit (UP) the growing stock is provided in the FMP, in various forms. E.g. data presented separately per sub-units (SUP), which are established based on functions of the forest, in section "Fisa indicatorilor de baza", and per species - total and per ha etc.
</t>
  </si>
  <si>
    <t>Data on growing stock is available in the FMPs and it has been calculated on the basis of the field inventory carried out every 10 years for purposes of FMP update. This data is available at sub-compartment level and also cumulative per UP and for the company property in general e.g. available in table "Fisa Indicatorilor de caracterizare a fondului forestier" from the FMPs e.g. for UP I Varlam it accounts to 196859 m3, for UP XIV Bihor - 1040219 m3, for UP III Bistricioara-Sturza - u.a. 435 a - 2629 m3 or 351 m3/ha etc.</t>
  </si>
  <si>
    <t>1.2.2 The management plan must ensure the maintenance of the medium and long term resources in terms of quantity and quality, through a balance between growth and harvesting indices.</t>
  </si>
  <si>
    <t xml:space="preserve">harvest is below growth e.g.:
UP II Farcasa: growth 8.1 m3/year/ha. Harvest 7.4 m3/y/ha
UP II Arad: 6.7 versus 6.36 m3/y/ha
UP III Arad Nord: 7.8 versus 6.65 m3/y/ha </t>
  </si>
  <si>
    <t>Data on the estimated growth versus harvesting index was presented for the sampled UPs as follows:
UP XV Mehedinti - growth 5.5 m3/year/ha; harvesting index 3.7 m3/year/ha
UP I Varlam - growth 5.1 m3/year/ha; harvesting index 1.6 m3/year/ha
UP I Stirbey - growth 4.3 m3/year/ha; harvesting index 1.5 m3/year/ha
UP XX Valcea - growth 19.5 m3/year/ha; harvesting index 12.7 m3/year/ha
UP XIV Bihor - growth 8.3 m3/year/ha; harvesting index 5.21 m3/year/ha
UP III Bistricioara-Sturza - growth 19.26 m3/year/ha - no harvesting has been carried out since acquired as a property.
As seen harvesting levels are below the increment.</t>
  </si>
  <si>
    <t>1.2.3 The volume of wood harvested as principal yield in a unit of management cannot exceed the allowable cut of the principal yield of this unit, established by forest management plans, for the period of its validity.</t>
  </si>
  <si>
    <t xml:space="preserve">There is no such case. Checked data from the beginning of the implementation of FMPs e.g.:
UP XV Darmoxa: 539.78 ha
10 years Allowable cut 9130 m3 
Year starting implementation: 2020
Volume harvested since starting implementation: 2718 m3
On a full scale, at this moment, the total harvest of principal yield during the validity period of the FMPs is 518159 m3, while the planned allowable cut for the principal yield is 1291221.
</t>
  </si>
  <si>
    <r>
      <t xml:space="preserve">Data provided on the allowable cut (AC) set in the FMPs for the sampled UPs and the actual harvesting levels from the principle cuts shows that the AC is not exceeded e.g. 
</t>
    </r>
    <r>
      <rPr>
        <sz val="11"/>
        <rFont val="Calibri"/>
        <family val="2"/>
        <charset val="204"/>
        <scheme val="minor"/>
      </rPr>
      <t>- UP I Varlam - AC from principle cuts for 10 years - 4060 m3, actually extracted from principle cuts since entry into force of the FMP in 2017 - 2011,37 m3 (data per year available);</t>
    </r>
    <r>
      <rPr>
        <sz val="11"/>
        <color rgb="FFFF0000"/>
        <rFont val="Calibri"/>
        <family val="2"/>
        <charset val="204"/>
        <scheme val="minor"/>
      </rPr>
      <t xml:space="preserve">
</t>
    </r>
    <r>
      <rPr>
        <sz val="11"/>
        <rFont val="Calibri"/>
        <family val="2"/>
        <charset val="204"/>
        <scheme val="minor"/>
      </rPr>
      <t>UP XV Mehedinti - AC - 65440 m3, actual harvesting levels since 2017 - 43741.63 m3;</t>
    </r>
    <r>
      <rPr>
        <sz val="11"/>
        <color rgb="FFFF0000"/>
        <rFont val="Calibri"/>
        <family val="2"/>
        <charset val="204"/>
        <scheme val="minor"/>
      </rPr>
      <t xml:space="preserve">
</t>
    </r>
    <r>
      <rPr>
        <sz val="11"/>
        <color theme="1"/>
        <rFont val="Calibri"/>
        <family val="2"/>
        <charset val="204"/>
        <scheme val="minor"/>
      </rPr>
      <t xml:space="preserve">An exception to this is UP XIV Bihor where a severe windthrow in 2023 has necessitated the implementation of salvage felling (circa 24000 m3) which together with implemented cuts until the end of 2023 (68097.75 m3) would exceeds the AC (82410 m3). This was authorised by the competent authority (Forest Guard) but as a result all other planned principle cuts until the end of validity of the current FMP and in the new FMP will be suspended until the excess volume is compensated. 
</t>
    </r>
  </si>
  <si>
    <t>1.2.a</t>
  </si>
  <si>
    <t>Size of growing and protection stock at management plan level</t>
  </si>
  <si>
    <t>1. Total production and protection stock (thousand m3)
2. Average production and protection stock per hectare (m3/ha)
3. Percentage change in the average size of the production and protection stock as compared to the previous management plan (%)</t>
  </si>
  <si>
    <t xml:space="preserve">1. 13457,88 m3
2. 364,32 m3
3. Not relevant at organisation level, as many of the new FMPs are newly issued for the new areas purchased by Greengold.  Sample check of several FMPs where there was no changes e.g.: UP II Farcasa: 109.49%
</t>
  </si>
  <si>
    <t>1. Total production and protection stock - 15080,636 m3
2. Average production and protection stock per hectare - 346.26 m3/ha;
3. Percentage change in the average size of the production and protection stock as compared to the previous management plan - data is available for only 4 UPs as previous FMPs for the rest were implemented by the previous owners. None of these 4 UPs were sampled for this audit.</t>
  </si>
  <si>
    <t>1.2.b</t>
  </si>
  <si>
    <t>Data on the ratio between forest growth and harvest at management plan level</t>
  </si>
  <si>
    <t>1. Current growth index (m3/year/ha)
2. Total harvesting index (m3/year/ha)
3. Principal yield harvesting index (m3/year/ha)
4. Secondar yield harvesting index (m3/year/ha)
5. Yearly allowable cut of principal yield (m3/year)
6. Yearly allowable cut of secondary yield (m3/year)
7. Ratio between the current growth index and the total harvest index (%)</t>
  </si>
  <si>
    <r>
      <t>7,60 m3/year
4,60</t>
    </r>
    <r>
      <rPr>
        <b/>
        <sz val="11"/>
        <color theme="1"/>
        <rFont val="Calibri"/>
        <family val="2"/>
        <charset val="204"/>
        <scheme val="minor"/>
      </rPr>
      <t xml:space="preserve"> </t>
    </r>
    <r>
      <rPr>
        <sz val="11"/>
        <color theme="1"/>
        <rFont val="Calibri"/>
        <family val="2"/>
        <charset val="204"/>
        <scheme val="minor"/>
      </rPr>
      <t>m3/year
2,50 m3/year
2,80 m3/year
124324 m3/year
69943</t>
    </r>
    <r>
      <rPr>
        <b/>
        <sz val="11"/>
        <color indexed="8"/>
        <rFont val="Calibri"/>
        <family val="2"/>
        <charset val="204"/>
        <scheme val="minor"/>
      </rPr>
      <t xml:space="preserve"> </t>
    </r>
    <r>
      <rPr>
        <sz val="11"/>
        <color indexed="8"/>
        <rFont val="Calibri"/>
        <family val="2"/>
        <charset val="204"/>
        <scheme val="minor"/>
      </rPr>
      <t>m3/year
165,2%</t>
    </r>
    <r>
      <rPr>
        <sz val="11"/>
        <color theme="1"/>
        <rFont val="Calibri"/>
        <family val="2"/>
        <charset val="204"/>
        <scheme val="minor"/>
      </rPr>
      <t xml:space="preserve"> (growth higher than harvest)</t>
    </r>
  </si>
  <si>
    <t>1. Current growth index - 7,24 m3/year/ha
2.  Total harvesting index - 4,67 m3/year/ha
3. Principal yield harvesting index - 2,71 m3/year/ha
4. Secondar yield harvesting index - 1,96 m3/year/ha
5. Yearly allowable cut of principal yield - 142574 m3/year
6. Yearly allowable cut of secondary yield - 71112,5 m3/year
7. Ratio between the current growth index and the total harvest index - 66,08
Note: Availability and accurateness of this data was verified for some of the sampled UPs.</t>
  </si>
  <si>
    <r>
      <t xml:space="preserve">Forest structure
</t>
    </r>
    <r>
      <rPr>
        <b/>
        <i/>
        <sz val="11"/>
        <color indexed="8"/>
        <rFont val="Calibri"/>
        <family val="2"/>
        <charset val="204"/>
        <scheme val="minor"/>
      </rPr>
      <t>Distribution by forest age classes reflects how the management measures foreseen in the previous management plans contributed to the normalization of the structure by age classes</t>
    </r>
    <r>
      <rPr>
        <b/>
        <sz val="11"/>
        <color indexed="8"/>
        <rFont val="Calibri"/>
        <family val="2"/>
        <charset val="204"/>
        <scheme val="minor"/>
      </rPr>
      <t xml:space="preserve">
</t>
    </r>
    <r>
      <rPr>
        <sz val="11"/>
        <rFont val="Calibri"/>
        <family val="2"/>
        <charset val="204"/>
        <scheme val="minor"/>
      </rPr>
      <t>The distribution of the areas by age classes and in relation to the current nature of the forest type reflects the extent to which the forest structure approaches a balanced age distribution that ensures continuity of crops and long-term functions. Reducing the share of derived, partially derived and sub-productive stands indicates use of appropriate management measures.</t>
    </r>
  </si>
  <si>
    <t>1.3.1 The area included in the certification must be identifiable by reference to their structure by age classes and the current nature of the forest type</t>
  </si>
  <si>
    <t>The area included has clear reference to age class structure and forest type. For every UP (and SUP), the area is analysed by various indicators, including the structure on Age classes (located in "Fisa indicatorilor de baza") and also information from section 4 "Studiul Statiunii si al Vegetatiei Forestiere" .</t>
  </si>
  <si>
    <t>Confirmed that information on the age classes and the current nature of the forest type is included in the FMPs for the sampled UPs. In addition, prior to harvesting operations, each sub-compartment where such operations are planned is subject to full inventory (e.g. all trees are measures) and confirmation of the forest type.</t>
  </si>
  <si>
    <t>1.3.2</t>
  </si>
  <si>
    <t>1.3.2 Management plans solutions will aim to direct the management unit to a balanced age distribution that ensures continuity of long-term yields and functions</t>
  </si>
  <si>
    <t>UP II Farcasa: there is an unbalance - with higher proportion of forest stands from the high age classes (VI and higher). The solution in the FMP took into consideration this unbalanced situation (in section 5 calculation of allowable cut)</t>
  </si>
  <si>
    <t>Forest management is carried out through implementation of thinning and regeneration felling which among other objectives, aim at achieving a balanced age structure. The type of felling is prescribed by the forest management planners. E.g. as seen during the field visit, the natural stands are managed through shelterwood ('progressive') fellings which in the general case include 3 interventions implemented in the span of circa 30 years, dependent on the quality of the natural regeneration. This achieves a diversified age structure for the stands.</t>
  </si>
  <si>
    <t>1.3.3 The forest resource manager implements appropriate management measures to reduce the share of derived, partially derived and sub-productive stands</t>
  </si>
  <si>
    <t xml:space="preserve">Provided in the FMPs. The approach is to manage the stands gradually towards the desired composition where possible (although total removal followed by planting the naturally occurring species is also used where case)
UP II Farcasa: no case of derived, partially derived and sub-productive stands
UP II Arad: 17% of the stands are derived or partially derived, with higher presence of hornbeam and lime tree than the target composition established according to natural type of forest for the respective sites. The FMP's proposed action: 
- gradually decreasing the proportion of these species in the stand through tending operations/thinning; 
- removing of the mature standing during regeneration cuts by carrying out long term rotation period. </t>
  </si>
  <si>
    <t xml:space="preserve">Information on the derived, partially derived and sub-productive stands is available for the sampled UPs where such stands have been identified by the forest management planners who have also prescribed the measures for their management. E.g.:
- UP XV Mehedinti - partially derived stands account to 399.4 ha; totally derivate - 0 ha; measures set by the planner based on national technical norms. Status is regulated through thinning regimes.
- UP XIV Bihor - sub-productive artificial stands - 0 ha; sub-productive  natural stands - 3.77 ha
UP III Bistricioara-Sturza - partially derived stands - 2.25 ha
For UP I Varlam, UP I Stirbey and UP XX Valcea - no presence of such stands identified.
</t>
  </si>
  <si>
    <t>1.3.a</t>
  </si>
  <si>
    <t>Area of forests by age classes, at forest management plan level</t>
  </si>
  <si>
    <t>I (1-20) (ha)
II (21-40) (ha)
III (41-60) (ha)
IV (61-80) (ha)
V (81-100) (ha)
VI (101-120) and over (ha)</t>
  </si>
  <si>
    <t>2.721,05 ha
4.136,47 ha
5.568,09 ha
9.939,63 ha
6.267,42 ha
7.828,07 ha</t>
  </si>
  <si>
    <t>I (1-20) - 3195,5 ha
II (21-40) - 4932,12 ha
III (41-60) - 5899,16 ha
IV (61-80) - 11367,96 ha
V (81-100) - 7887,76 ha
VI (101-120) and over - 9655,46 ha</t>
  </si>
  <si>
    <t>1.3.b</t>
  </si>
  <si>
    <t>Distribution of the areas included in the certification, in relation to the current character of the forest type</t>
  </si>
  <si>
    <t>Natural fundamental of superior and medium productivity (ha)
Natural fundamental of inferior productivity (ha) 
Artificial of superior and medium productivity (ha)
Artificial of inferior productivity (ha)
Partial derivate (ha)
Total derivate (ha)</t>
  </si>
  <si>
    <t>22.978,79 ha
541,67 ha
6.276,66 ha
913,31 ha
4.279,52 ha
638,61 ha</t>
  </si>
  <si>
    <t>Natural fundamental of superior and medium productivity - 27857,09 ha
Natural fundamental of inferior productivity - 657,12 ha
Artificial of superior and medium productivity - 6850,09 ha
Artificial of inferior productivity - 1089,31 ha
Partial derivate - 4740,17 ha
Total derivate - 946,91 ha
Note: Data is available in the FMPs and verification was done on a sampling basis for the sampled UPs.</t>
  </si>
  <si>
    <t>Preserving and maintaining the health and vitality of forest ecosystems</t>
  </si>
  <si>
    <t>2.1</t>
  </si>
  <si>
    <r>
      <t xml:space="preserve">Health surveillance
</t>
    </r>
    <r>
      <rPr>
        <b/>
        <i/>
        <sz val="11"/>
        <color indexed="8"/>
        <rFont val="Calibri"/>
        <family val="2"/>
        <charset val="204"/>
        <scheme val="minor"/>
      </rPr>
      <t>Surveillance of the state of health and vitality of forest ecosystems</t>
    </r>
    <r>
      <rPr>
        <b/>
        <sz val="11"/>
        <color indexed="8"/>
        <rFont val="Calibri"/>
        <family val="2"/>
        <charset val="204"/>
        <scheme val="minor"/>
      </rPr>
      <t xml:space="preserve">
</t>
    </r>
    <r>
      <rPr>
        <sz val="11"/>
        <rFont val="Calibri"/>
        <family val="2"/>
        <charset val="204"/>
        <scheme val="minor"/>
      </rPr>
      <t>Forest management must ensure the health and vitality of forests. Abiotic, biotic or anthropogenic factors affecting the health, productivity and stability of the forest must be monitored at all times. The emergence, evolution and harmful influences on forests are pursued for the following factors:
A. Abiotic Factors:
- Wind and snow (windbreaks, wind-blow);
- Snow and negative temperatures (early / late frost, frost, snow avalanches, freezing rain, hail);
- landslides (landslides, detritus / mud avalanche, etc.);
- floods (floods, abundant rainfall, water stagnation);
- fires (forest fires, lightning);
B. Biotic Factors:
- microfauna (insects, mites, gastropods, etc.);
- Phytopathogenic agents (viruses, mycoplasmas, bacteria, fungi, parasitic plants, etc.);
- Animals of hunting interest and macrofauna species (rodents, birds, grazing mammals, etc.);
- Domestic animals;
C. Anthropic Factors:
- Forest management (e.g. exploitative damage);
- Pollution, waste, litter;</t>
    </r>
  </si>
  <si>
    <t>2.1.1</t>
  </si>
  <si>
    <t>2.1.1 Forest management must ensure the health and vitality of forests</t>
  </si>
  <si>
    <t xml:space="preserve">Analysis of the past and current forest health and vitality is carried out in the FMPs, various sections, taking into account data collected in the past decades. In every FMU there is summary information provided in sections 4.7 and 4.8, with specific measures planned in sections 4.9, 4.10, and detailed at the level of forest sub compartment in the Part III of the FMP, which includes for every sub-compartment a summary description, as well as operations implemented in the past decade and planned operations in the current FMP. There is a strong legal framework regulating the forest health and forest protection activities. 
There are no cases of severe pest attacks or diseases impacting the health status of GGM forests. </t>
  </si>
  <si>
    <t>The FMPs for the sampled UPs in their Chapter 8 "Protection of the forest fund" include general measures for ensuring health and vitality of forests in terms of managing the risk of fire, grazing (where applicable), pests and diseases, abiotic factors. As confirmed during the interviews with the responsible field staff (area coordinators and chiefs of districts) specific measures are planned where issues are detected (e.g. a large windthrow in UP XIV Bihor in 2023 necessitated the implementation of salvage 'accidental' felling).</t>
  </si>
  <si>
    <t>2.1.2</t>
  </si>
  <si>
    <t>2.1.2 All abiotic, biotic or anthropogenic factors affecting the health, productivity and stability of the forest must be monitored at all times, following the affected area, the frequency and intensity of the factor, as well as the impact on the stands</t>
  </si>
  <si>
    <r>
      <t>Monitoring is carried out in the frame of the existing forestry regulations. This is regulated by Forest Code (Law 46/2008; Minister Order 454/14.07.2003 - Technical regulations for forest protection and pest control etc).
The status of forest health and vitality is monitored in various ways e.g.: each forest guard is monitoring constantly the area of responsibility with monthly reports to the office (more often if case). The information are collected and analysed at the office, with statistics and prognoses developed as well as planned operations for ensuring the forest health.
Summary of the monitoring data are analysed at a large scale during the 10 years FMPs review in the section 8 "</t>
    </r>
    <r>
      <rPr>
        <i/>
        <sz val="11"/>
        <color theme="1"/>
        <rFont val="Calibri"/>
        <family val="2"/>
        <charset val="204"/>
        <scheme val="minor"/>
      </rPr>
      <t>Protectia fondului forestier</t>
    </r>
    <r>
      <rPr>
        <sz val="11"/>
        <color theme="1"/>
        <rFont val="Calibri"/>
        <family val="2"/>
        <charset val="204"/>
        <scheme val="minor"/>
      </rPr>
      <t xml:space="preserve">"
UP II: 97.59 ha impacted by winds and subsequently by bark beetles, with measures taken to remove the affected trees and ensure forest is regenerated, including by planting seedling (only from species which are naturally occurring for the area)
</t>
    </r>
  </si>
  <si>
    <t xml:space="preserve">Implementation of continuous monitoring on the occurrence of abiotic, biotic or anthropogenic factors affecting the health, productivity and stability of the forest is carried out in accordance with the national legislation. Daily observation is carried out by GG foresters and in case issues are detected these are reported first to chief of district, then to area coordinator and the chief of OS. Bi-annual control of the forest fund is also carried out in spring and autumn which also aims at detected the occurrence of such factors. No significant issues for the sampled UPs were reported aside from a large windthrow which affected UP XIV Bihor and necessitated the extraction of over 24000 m3. The size of the impact was assessed and reported to the national authority - the Forest Guard which also conducted their field verification (also in terms of approving the volumes in excess of the allowable cut). Some natural drying of the oak also reported for UP I Varlam and UP XV Mehedinti for which the planned thinning (u.a. 55) and regeneration  felling (u.a. 17A) also aimed at extracting the dried trees. </t>
  </si>
  <si>
    <t>2.1.3 The emergence, evolution and harmful influences on forests are pursued for the following factors:
- Abiotic factors: Wind and snow (falls, breakages), negative temperatures, landslides, floods and fires; 
- Biotic factors: micro-fauna (insects, mites, gastropods, etc.), phytopathogens, hunting animals and macro-fauna species (rodents, birds, grazing mammals, etc.), domestic animals; 
- Anthropic factors: forest management (e.g. harvesting damage), forms of pollution, non-organic waste and litter;</t>
  </si>
  <si>
    <t xml:space="preserve">FMPs provide analysis of the  emergence, evolution and harmful influences on forests in the sections 4.8, 4.9, 4.10 with specific measures developed in sections 6.7 and 8 Forestland protection (Protectia fondului forestier). 
The field personnel is constantly monitoring the health status of the vegetation on the forestland. Information is gathered, analysed, summarised and reported to Forest Guard (Ministry county structure) at least annually. Verified report for 2021:
Reports were made for each category e.g.: 
- pests e.g.: insects attacking roots, stem, sprouts, leaves, wood, fruits, bark, etc;
- other parasites; 
- damages by mammals, and 
- damages made by abiotic factors.
Further information is provided e.g.: dieback cases; number of insects captured at pheromone traps etc.
Based on the existing information and the experience from past years, prognosis on the future behaviours of pests and expected damages are made. Considering the existing information, very low impacts of pests is forecast expected and no actions were proposed for 2022 other than monitoring of pests and placing pheromone traps for Ips spp and for Tortrix viridana. </t>
  </si>
  <si>
    <t>As mentioned in 2.1.2 above continuous monitoring is carried out and gathered information is summarised, analysed and reported to the Forest Guard at least annually. Data for the sampled UPs was presented from which it was seen that issues have been detected/reported for UP XV Mehedinti and UP XIV Bihor which was also confirmed during the field visit. 
In terms of anthropic factors, for each site where operations are taking place exploitation control is carried out at least twice and results are recorded in a checklist. As confirmed during the interviews of the contractor workers, the GG staff strictly controls if damages to residual trees or the soils. Some of the contractors reported that they have been imposed fines for causing damages to residual trees.
During the field visit to UP I Varlam, u.a. 348A and to UP XIV Bihor, u.a. 19A some waste was seen in the forest but with no evidence that this was generated by the contractors or by the GG staff. Obs. raised. Some of the interviewed representatives of the local communities commended GG efforts to resolve past issues with littering the forest.
Also, interviewed staff of the competent authorities did not give indication that GG disrespects their obligations for monitoring the occurrence of pest, diseases and other harmful factors.</t>
  </si>
  <si>
    <t>2.1.a</t>
  </si>
  <si>
    <t>Detecting, preventing and controlling harming factors</t>
  </si>
  <si>
    <t>The existence of forest protection documentation:
a. Statistics of biotic and abiotic pests (Yes / No)
b. Prognosis of forest pests (Yes / No)
c. Evidence of harvesting damages (Yes / No)</t>
  </si>
  <si>
    <t>Yes - "memoriu OS and raport annual GF"
Yes - "memoriu OS and raport anual GF"
Yes - the system identifies harvesting damages through regular inspections carried out by forestry staff</t>
  </si>
  <si>
    <t>Yes - "memoriu OS and raport annual GF" (reports for 2023 seen at OS GG Management)
Yes - "memoriu OS and raport anual GF" (reports for 2023 seen at OS GG Management)
Yes - exploitation control is carried out an filled checklists are kept on file. Confirmed by interviewed staff and workers during the field inspection that control on this is implemented.</t>
  </si>
  <si>
    <t>2.1.b</t>
  </si>
  <si>
    <t>Evolution of the affected area by harmful factors, in the certification included nurseries</t>
  </si>
  <si>
    <t>Affected (cumulative) area, in the last year (m2), by:
- Abiotic factors
- Biotic factors
- Anthropic factors
Changes over the last 5 year’s average (%):
- Abiotic factors
- Biotic factors
- Anthropic factors</t>
  </si>
  <si>
    <t>The Organisation does not operate nurseries</t>
  </si>
  <si>
    <t>No change. The Organisation does not operate nurseries.</t>
  </si>
  <si>
    <t>2.1.c</t>
  </si>
  <si>
    <t>Evolution of the affected area by harmful factors, in the certification included stands</t>
  </si>
  <si>
    <t>Abiotic: 871,23 ha; but if counting only those stands which are severely damaged ("arborete calamitate"), the area is 8,79 ha
Biotic: 1269,56 ha; but if counting only those stands which are severely damaged ("arborete calamitate"), none was identified
Changes: 
Abiotic: 1.7%
Biotic: 0%</t>
  </si>
  <si>
    <t>Area affected by abiotic factors - 3814,18 ha
Area affected by biotic factors - 5615,96 ha
Area affected by anthropic factors - 0 ha
Changes:
Abiotic factors - 256,15 %
Biotic factors - 211,67 %
Anthropic factors - 0</t>
  </si>
  <si>
    <t>2.1.d</t>
  </si>
  <si>
    <t>Situation of harvesting damages produced, in the certification included stands</t>
  </si>
  <si>
    <t>Cumulative volume of trees damaged by harvesting during the last year of production (m3)
Changes over the last 5 years average (%)</t>
  </si>
  <si>
    <t>1071,6 m3
Changes: data not available at the whole organisation level, as the ownership changed in the past years and the new FMPs are currently developed only for those lands belonging to GGM.</t>
  </si>
  <si>
    <t>Cumulative volume of trees damaged by harvesting in 2023 - 1171,02 m3
Changes: 109,6 % Note: data not available for all UPs as some of them are newly acquired.</t>
  </si>
  <si>
    <t>2.1.e</t>
  </si>
  <si>
    <t>Volume evolution of abnormal stand drying, in the certification included area</t>
  </si>
  <si>
    <t>Cumulative volume of incidental cuts due to abnormal drying in the last year of production (m3)
Changes over the last 5 years average (%)</t>
  </si>
  <si>
    <t>0 m3
Changes: data not available at the whole organisation level, as the ownership changed in the past years and the new FMPs are currently developed only for those lands belonging to GGM</t>
  </si>
  <si>
    <t>Cumulative volume of incidental cuts due to abnormal drying in the last year of production - 0 m3
Changes: No change however Note: data not available for all UPs as some of them are newly acquired.</t>
  </si>
  <si>
    <t>2.1.f</t>
  </si>
  <si>
    <t>Evolution of forest fires, in the certification included area</t>
  </si>
  <si>
    <t>Forest stands area affected by fire in the last production year (ha / m3)
Changes over the last 5 years average (%)</t>
  </si>
  <si>
    <t>8.79 ha/ 171 m3
Changes: data not available at the whole organisation level, as the ownership changed in the past years and the new FMPs are currently developed only for those lands belonging to GGM. However in the past year: 200 ha/49 m3</t>
  </si>
  <si>
    <t>Forest stands area affected by fire in 2023 - 0 ha/0 m3
Changes over the last 5 years - data not available at the whole organisation level, as the ownership changed in the past years and the new FMPs are currently developed only for those lands belonging to GGM.</t>
  </si>
  <si>
    <t>2.2.</t>
  </si>
  <si>
    <r>
      <t xml:space="preserve">Sylvicultural pest control
</t>
    </r>
    <r>
      <rPr>
        <b/>
        <i/>
        <sz val="11"/>
        <color indexed="8"/>
        <rFont val="Calibri"/>
        <family val="2"/>
        <charset val="204"/>
        <scheme val="minor"/>
      </rPr>
      <t>Sylvicultural control of harmful abiotic, biotic and anthropogenic factors</t>
    </r>
    <r>
      <rPr>
        <b/>
        <sz val="11"/>
        <color indexed="8"/>
        <rFont val="Calibri"/>
        <family val="2"/>
        <charset val="204"/>
        <scheme val="minor"/>
      </rPr>
      <t xml:space="preserve">
</t>
    </r>
    <r>
      <rPr>
        <sz val="11"/>
        <rFont val="Calibri"/>
        <family val="2"/>
        <charset val="204"/>
        <scheme val="minor"/>
      </rPr>
      <t>Measures to prevent and control forest-damaging phenomena should be priority based on sylviculture. To this end, the management plans must include all the measures to ensure a good development of the stands, a prompt reaction to aggressive environmental factors and a return to a proper vegetation condition after the action of the harmful factors has ceased:
− use of species / ecotypes in a structural diversity appropriate to local conditions, productive but also resistant to local environment, including abiotic and biotic aggressive factors;
− application of revitalization measures (maintenance works for nursery crops, regenerations, cultural operations, hygiene cuts) with mixed prophylactic and developmental character;
- provision of measures for rehabilitation of the state of health and vitality of the stands, in case of dry stands or strongly debilitated, even by the restoration / substitution of the strongly degraded stands.</t>
    </r>
  </si>
  <si>
    <t>2.2.1</t>
  </si>
  <si>
    <t>2.2.1 Integrated forest protection is based on systematic prevention and environmentally acceptable control of harmful factors. It consists of specific (preventive and curative) protective measures doubled by preventive, revitalizing, sanitary or appropriate forestry measures</t>
  </si>
  <si>
    <t>The forest management plan includes provisions related to: forest health; increasing stands stability to mitigate impacts of natural calamities; pest monitoring and control; strictly forbidding grazing; ensuring optimum game population.
The Organisation is not using pesticides. Pheromone traps are used for monitoring the pest population e.g. Lymantria monacha, Ips spp. Repellents against grazing are used where case (e.g.: Cervacol - silica sand). Anthills are protected. Mechanical removal of weeds in young artificial regenerations is used.</t>
  </si>
  <si>
    <t xml:space="preserve">Consistent monitoring of the forest fund is applied - daily monitoring of the field staff (foresters) who shall report on any negative impacts observed incl. illegal logging, occurrence of biotic or abiotic disturbances. Also as per national legislation bi-annual control of the forest fund is implemented (spring and autumn) which also aims at identifying occurrence of harmful factors. Based on these any measures where needed are planned (e.g. conducting sanitary or salvage felling). Pheromone traps placement reported by the Chief of District for UP I Varlam, UP XV Mehedinti and UP I Stirbey.
In terms of controlling illegal logging, issues were reported for the sampled UP I Stirbey. This UP has been under pressure from the local roma community and the number of reports on identified cases of illegal logging sent to the Police reached 160 per year. However, since GG obtained the ownership of the UP and as a result of awareness raising work carried out by the GG field staff the number of cases significantly dropped (and actually no such were detected since the beginning of 2024). Interviewed representatives of the local communities located in vicinity of some other sampled UPs did not raise illegal logging as an issue.  </t>
  </si>
  <si>
    <t>2.2.2</t>
  </si>
  <si>
    <t>2.2.2 Maintaining and increasing the health and vitality of forest ecosystems and the rehabilitation (reconstruction) of degraded forest ecosystems will be done whenever possible through forestry measures</t>
  </si>
  <si>
    <t>The FMPs are providing an assessment of the stands, including from the point of view of health and vitality in chapter 4 "STUDIUL  STAŢIUNII  ŞI  AL  VEGETAŢIEI  FORESTIERE", with focus also on sanitary status of the forest, inventory of low productivity and derivated stands, and inventory of the stands impacted by destabilizing and limiting factors, with proposed measures to mitigate/address these aspects. 
The forestry system is promoting species adapted to the site, of local origin; establishment of mixed species stands and a variety of species and ages.</t>
  </si>
  <si>
    <t>Managers did not report on the existence of degraded forest ecosystems that are in need of restoration (reconstruction) for the sampled UPs. No substitutory cut have been recently applied. The (conservation) status of the forest ecosystems is assessed through an Environmental Study and Environmental report which are developed by external licensed consultants and are needed for the issuance of Environmental permit for the FMP for sites which contain Natura 2000 areas.</t>
  </si>
  <si>
    <t>2.2.3</t>
  </si>
  <si>
    <t>2.2.3 All measures, which will be documented and verified, will be conducted in accordance with national and European legislation as well as international agreements</t>
  </si>
  <si>
    <t>Relevant legislation known (both European and national), including list of pesticides and related conventions, guidelines, agreements and the nationally approved chemicals for use in Romania (however, no chemical used). The measures are in compliance with legal provisions.</t>
  </si>
  <si>
    <r>
      <t xml:space="preserve">Each treatment is recorded and whenever needed approval from the competent authorities is requested. E.g. salvage 'accidental' fellings were seen implemented in UP XIV Bihor (24 000 m3 affected by wind in 2023, 21 000 already extracted); UP XV Mehedinti - hygiene cuts - no concentrated affected areas). The national Forest Guard always visits affected plots and participates in the assessment of the damages and based on this provide approval e.g. Letter No 9409 from 16.10.2023 for approval of accidental felling in UP XIV Bihor u.a. 100A, 101B and 101C (volume to be extracted 6931,42 m3). This volume did not deviate from what included in the harvesting permits ("APVs"). </t>
    </r>
    <r>
      <rPr>
        <sz val="11"/>
        <rFont val="Calibri"/>
        <family val="2"/>
        <charset val="204"/>
        <scheme val="minor"/>
      </rPr>
      <t>Interviews with representatives of the national competent authorities confirmed the OS GG Management respects the applicable regulatory requirements in this respect.</t>
    </r>
  </si>
  <si>
    <t>2.2.4</t>
  </si>
  <si>
    <t>2.2.4 Forest ecosystems disturbed by combining the effect of harmful biotic, abiotic and anthropic agents will be subject to revitalization</t>
  </si>
  <si>
    <t xml:space="preserve">E.g. UP II Farcasa: e.g. u.a. 265, the area of 0,8 ha impacted by wind and bark beetle was harvested; replanting spring 2022 on part of the area.
</t>
  </si>
  <si>
    <t>During the field visit some natural drying of the oaks as result of climate change was reported by the field staff for UP I Varlam and UP XV Mehedinti. Currently, the measures include extraction of the drying trees and no pesticides used. No significant damages from pest and diseases reported, nor from anthropic agents. With regard to UP XIV Bihor was windthrow necessitates the extraction of some 24000m3, after extraction is finalized, the GG field staff will start monitoring the regeneration processes for the area and if natural regeneration is poor, measures to support it with artificial planting will be planned (unlikely to be required as some natural regeneration has already emerged as seen during the visit to the affected sites).</t>
  </si>
  <si>
    <t>2.2.a</t>
  </si>
  <si>
    <t>Planning of integrated measures</t>
  </si>
  <si>
    <t>Have integrated (forestry and protection) measures been planned to avoid, combat harmful factors or restore the stands after their action? (Yes/No)</t>
  </si>
  <si>
    <t>Yes: mechanical removal of weeds, use of pheromone traps; no pesticides used.</t>
  </si>
  <si>
    <t>Yes (e.g. placing pheromone traps in the sampled UP I Varlam, UP XV Mehedinti and UP I Stirbey confirmed; mechanical extraction of dried trees seen in UP XV Mehedinti, salvage felling planned and ongoing for UP XIV Bihor).</t>
  </si>
  <si>
    <t>2.2.b</t>
  </si>
  <si>
    <t>Evidence of integrated measures for the protection and restoration of stands, in the certification included area</t>
  </si>
  <si>
    <t>Area on which were carried out tending operations on natural seedlings, during the last year of production (ha)
Changes over the last 5 years average (%)
Area covered with release cuttings/weedings, in the last year of production (ha)
Ratio between the area and the management plan provisions (%)
Area covered by cleaning cuts in the last year of production (ha)
Ratio between the area and the management plan provisions (%)
Area covered by hygiene cuts in the last year of production (ha)
Changes over the last 5 years average (%)
Restoration or substitution work carried out in the last year of production (ha)
Changes over the last 5 year’s average (%)</t>
  </si>
  <si>
    <t>212,48 ha
235.3%
78,45ha
141.9%
122,66ha
58.5%
2161.07 ha
106.6%
0 ha. This only refers to technical term "refaceri si substituiri" and do not include replanting the areas as a result of abiotic factors, which is counted separately
0%</t>
  </si>
  <si>
    <t>Area on which tending operations on natural seedlings were carried out in 2023 - 379,73 ha
Changes over the last 5 years average - 420,52%
Area covered with release cuttings/weedings for 2023 - 17,35 ha
Ratio between the area and the management plan provisions - 31,37 %
Area covered by cleaning cuts in 2023 - 33,45 ha
Ratio between the area and the management plan provisions - 15,96 %
Area covered by hygiene cuts in 2023 - 784,16 ha
Changes over the last 5 years average - 38,67 %
Restoration or substitution work carried out in 2023 - 0,48 ha
Changes over the last 5 year’s average - 0,002%</t>
  </si>
  <si>
    <r>
      <t xml:space="preserve">Biological and chemical pest control
</t>
    </r>
    <r>
      <rPr>
        <b/>
        <i/>
        <sz val="11"/>
        <color indexed="8"/>
        <rFont val="Calibri"/>
        <family val="2"/>
        <charset val="204"/>
        <scheme val="minor"/>
      </rPr>
      <t xml:space="preserve">Biological and chemical control of harmful factors
</t>
    </r>
    <r>
      <rPr>
        <sz val="11"/>
        <rFont val="Calibri"/>
        <family val="2"/>
        <charset val="204"/>
        <scheme val="minor"/>
      </rPr>
      <t xml:space="preserve">Actions to prevent and combat forest-damaging phenomena that can not be prevented or controlled only by cultural means are included in an integrated system of forest protection measures.
The use of chemicals is limited by national and international usage regulations (WHO lists 1A and 1B as well as the List of active substances authorized for use in plant protection products on the territory of Romania). Pesticides (herbicides, insecticides, fungicides, rodenticides, molluscicides, etc.) are only used on a limited scale and where possible they are replaced by forestry or biological methods. The use of pesticides prohibited by international conventions is not permitted. All chemical substances must comply with standards, thresholds and conditions (hygienic, toxicological and ecological) on nature protection. </t>
    </r>
  </si>
  <si>
    <t>2.3.1</t>
  </si>
  <si>
    <t>2.3.1 The use of chemicals is limited by national and international usage regulations. It is not allowed to use herbicides and pesticides which are prohibited by international conventions or without proper equipment and training</t>
  </si>
  <si>
    <t>Greengold Management does not use any kind of herbicides or pesticides. Procedures are in place in the Manual with regards to the use of chemicals - chapter 2 "CONSERVAREA ȘI MENȚINEREA STĂRII DE SĂNĂTATE ȘI VITALITATE A ECOSISTEMELOR FORESTIERE" - section 2.3.</t>
  </si>
  <si>
    <t>No use of chemicals reported nor detected.</t>
  </si>
  <si>
    <t>2.3.2</t>
  </si>
  <si>
    <t>2.3.2 Herbicides and pesticides are only used on a limited scale and where possible they are replaced by forestry measures or biological methods</t>
  </si>
  <si>
    <t>Greengold Management does not use any herbicides or pesticides.</t>
  </si>
  <si>
    <t>2.3.3</t>
  </si>
  <si>
    <t>2.3.3 Fertilizers or stimulants shall be applied in a controlled and environmentally responsible manner</t>
  </si>
  <si>
    <t>Greengold Management SRL (GGM) is not using fertilisers</t>
  </si>
  <si>
    <t>No usage of fertilizers reported nor evidenced. The company does not operate nurseries where fertilizers are used in the general case.</t>
  </si>
  <si>
    <t>2.3.4</t>
  </si>
  <si>
    <t>2.3.4 All chemicals must comply with standards, thresholds and conditions (hygienic, toxicological and ecological) on nature protection</t>
  </si>
  <si>
    <t>GGM is not using pesticides. In case of repellents, fuels and lubricants there are procedures in place related to handling and storage. The procedures are known by the employees and contractors (e.g.: safe canisters/tanks; anti-spillage kits; records of training provided); no evidence of spillages during the site visits</t>
  </si>
  <si>
    <t>2.3.a</t>
  </si>
  <si>
    <t>Use of allowed substances (pesticides, herbicides, repellents, etc.)</t>
  </si>
  <si>
    <t>Pesticides were used:
 - of the WHO 1-2 lists (Yes/No)
 - of the Stockholm Convention (Yes/No)
 - outside the National list of approved substances (Yes/No)
Have the standards, thresholds and conditions been met according to the National List of Approved Substances? (Yes/No)
In the case of use of an unauthorized substance from previous lists or use above the admitted thresholds, is there an expertise to prove that it was the only possible option to effectively combat an extremely dangerous agent? (Yes/No)</t>
  </si>
  <si>
    <t xml:space="preserve">No pesticides are used by GGM. </t>
  </si>
  <si>
    <t>No pesticides were used within the area included in the scope of the certificate.</t>
  </si>
  <si>
    <t>2.3.b</t>
  </si>
  <si>
    <t>Evolution of pesticide treatments, applied in the certification included area</t>
  </si>
  <si>
    <t>Area treated in the last year (S) (ha)
 - in nurseries
 - in stands
Volume of pesticides used in the last year (V) (l/kg)
 - in nurseries
 - in stands
Changes over the last 5 years average: (%)
 - in nurseries (V%/S%/)
 - in stands (V%/S%/)</t>
  </si>
  <si>
    <t>No pesticides were used within the area included in the scope of the certificate. Procedure is in place to record any pesticide use.</t>
  </si>
  <si>
    <t>2.3.c</t>
  </si>
  <si>
    <t>Evolution of herbicide treatments, applied in the certification included area</t>
  </si>
  <si>
    <t>Area treated in the last year (S) (ha)
 - in nurseries
 - in stands
Volume of herbicide used in the last year (V) (l/kg)
 - in nurseries
 - in stands
Changes over the last 5 years average: (%)
 - in nurseries (V%/S%)
 - in stands (V%/S%)</t>
  </si>
  <si>
    <t xml:space="preserve">No herbicides are used by GGM. </t>
  </si>
  <si>
    <t xml:space="preserve">No herbicides are used. </t>
  </si>
  <si>
    <t>2.3.d</t>
  </si>
  <si>
    <t>Evolution of fertilizers treatments, applied in the certification included area</t>
  </si>
  <si>
    <t>Area treated in the last year (S) (ha)
 - in nurseries
 - in stands
Volume of fertilizers used in the last year (V) (l/kg)
 - in nurseries
 - in stands
Changes over the last 5 years average: (%)
 - in nurseries (V%/S%)
 - in stands (V%/S%)</t>
  </si>
  <si>
    <t xml:space="preserve">No fertilizers are used by GGM. </t>
  </si>
  <si>
    <t>Maintaining and encouraging productive functions of forests (wood and non-wood products)</t>
  </si>
  <si>
    <t>3.1.</t>
  </si>
  <si>
    <r>
      <t xml:space="preserve">Allowable cut and timber harvesting
</t>
    </r>
    <r>
      <rPr>
        <b/>
        <i/>
        <sz val="11"/>
        <color indexed="8"/>
        <rFont val="Calibri"/>
        <family val="2"/>
        <charset val="204"/>
        <scheme val="minor"/>
      </rPr>
      <t>The volume of harvested wood can not exceed a level that can be sustained
quantitatively and qualitatively over the long term</t>
    </r>
  </si>
  <si>
    <t>3.1.1</t>
  </si>
  <si>
    <t>3.1.1 The volume of harvested wood cannot exceed a level that can be sustained quantitatively and qualitatively over the long term, and optimum use shall be made of the harvested forest products, with due regard to nutrient off-take</t>
  </si>
  <si>
    <t>Annual Allowable Cut (AAC) is determined on the basis of the increment and the age classes as determined through field inventories and growth models. AAC is set below the increment. In the sampled UPs, the harvest index was  below the current increment index.
The lops, tops and small branches (below 2 cm diameter) are left on site (usually collected in piles or rows).
Analysis of the harvest volume against the allowable cut for the current FMPs implementation shown that harvest is below the AAC.</t>
  </si>
  <si>
    <t>The calculation of the allowable cut is based on the same principles as specified at MA. Any deviation may only come from external situations (natural calamities, pest attacks etc.) . E.g. Exceeding the allowable cut of the FMP in UP III Arad due to windblows in beech stands. The next year the FMP expires. The 10 years allowable cut is 44788 m3. Allowable cut to the end of the validity period (which is 2023) = 5944 m3. Authorised 9281 m3 = 3337 m3 exceeded. Decision of the Forest Guard Oradea No 306/11.09.2023 obtained.</t>
  </si>
  <si>
    <t>3.1.2</t>
  </si>
  <si>
    <t>3.1.2 There must be a balance between the growth and the harvested volume in the last 10 years, the cuts cannot exceed the growth, just in the cases provided by the regulations in force</t>
  </si>
  <si>
    <t>This provision is set into the forestry legislation. Verification of volumes harvested during the FMPs implementation period against the allowable cut did not revealed cases where the harvest exceeded the allowable cut in the last 10 years. There are inspections carried out regularly by the Forest Guard (Garda Forestiera), within the Ministry of Environment, Waters and Forests to ensure compliance with FMPs and forestry legislation provisions.</t>
  </si>
  <si>
    <t xml:space="preserve">Calculation of volume harvested along the validity period of the FMP against the allowable cut shown that not the entire annual allowable cut was harvested year by year, thus generally there is a reserve of non-harvested timber (harvest is bellow the allowable cut). Exceptions are punctually analysed and approved based on the egal provisions. Not the case in the visited UP. See also 3.1.1 above. </t>
  </si>
  <si>
    <t>3.1.a</t>
  </si>
  <si>
    <t xml:space="preserve">Balance between the allowable cut and the volume harvested during the implementation period of management plan, in the certified area </t>
  </si>
  <si>
    <t>The ten-year allowable cut foreseen in the harvesting plan for principal yield (m3)
The ten-year allowable cut foreseen in the harvesting plan for secondary yield (m3)
The volume of principal / incidental I. yields harvested during the implementation period of the management plan (m3)
The volume of secondary / incidental II. yields harvested during the implementation period of the management plan (m3)
Ratio of the annual allowable cut and average annual volume harvested since the management plan entered in force (%):
 - for principal and incidental I. yields
 - for secondary and incidental II. yields</t>
  </si>
  <si>
    <t>1.291.221 m3
704.952 m3
518.159 m3
473.312 m3
77%
134%
Note: for secondary cuts, the compulsory figure is the area, while the volume is indicative</t>
  </si>
  <si>
    <t>1579002
737238
713351,2
598458,53
40.9%                                 
66.5%</t>
  </si>
  <si>
    <t>3.2</t>
  </si>
  <si>
    <r>
      <t xml:space="preserve">Non-wood products
</t>
    </r>
    <r>
      <rPr>
        <b/>
        <i/>
        <sz val="11"/>
        <color indexed="8"/>
        <rFont val="Calibri"/>
        <family val="2"/>
        <charset val="204"/>
        <scheme val="minor"/>
      </rPr>
      <t xml:space="preserve">The quantity of harvested non-timber products must not exceed a level that can be sustained in the long run 
</t>
    </r>
    <r>
      <rPr>
        <sz val="11"/>
        <rFont val="Calibri"/>
        <family val="2"/>
        <charset val="204"/>
        <scheme val="minor"/>
      </rPr>
      <t>Non-timber products are, among others:
− Forest fruits, mushrooms, tree branches used for decorative purposes, use of resin, use of litter,
− Hunting, including game reserves
− Other non-timber forest products, such as Christmas tree crops, Water, stone quarries, etc.
The level of harvesting of wood and non-wood products does not exceed a rate that can be sustained in the long term (sustainability). Gravel and stone must be extracted in a way that maintains at low level the negative effects on the environment. Hunting is done in a way that will not threaten in ecological, economic and socio-economic way the sustainable forest management.</t>
    </r>
  </si>
  <si>
    <t>3.2.1 The amount of non-wood products harvested from flora or fauna must not exceed a level that can be sustained in the long run, and optimum use shall be made of the harvested forest products, with due regard to nutrient off-take</t>
  </si>
  <si>
    <t xml:space="preserve">Greengold Management does not harvest commercially NTFP and does not manage hunting territories.
There is a contract signed for harvesting of truffles in Prahova area, as an experiment. The contractor is only allowed to enter the forest in presence of foresters. So far the quantities collected are insignificant. </t>
  </si>
  <si>
    <t>Contract signed for truffle. Survey carried out by specialised company, Environmental endorsement and approval of the Committee for Nature Monuments of the Romanian Academy.
Payment by the hunting organisations for the use of the forestland, according to the law.</t>
  </si>
  <si>
    <t>3.2.2</t>
  </si>
  <si>
    <t>3.2.2 The commercial use of non-wood products will be limited to an environmentally sustainable level</t>
  </si>
  <si>
    <t xml:space="preserve">There is no commercial harvest of non-wood forest products. Local people may collect berries, mushrooms for own use. 
</t>
  </si>
  <si>
    <t>Only truffles collected commercially, based on studies approved by EPA and Ro Academy</t>
  </si>
  <si>
    <t>3.2.3</t>
  </si>
  <si>
    <t>3.2.3 The extraction of forest products, of non-biological origin, is done following legal approvals, respecting the environmental requirements</t>
  </si>
  <si>
    <t xml:space="preserve">There is no commercial harvest of non-wood forest products. Local people may collect berries, mushrooms for own use. </t>
  </si>
  <si>
    <t>No such case of harvesting non-biological products (soil, rocks, gravel etc.)</t>
  </si>
  <si>
    <t>3.2.4</t>
  </si>
  <si>
    <t>3.2.4 Commercial resin harvesting is not allowed in certified forests</t>
  </si>
  <si>
    <t>There is no commercial harvest of resin in the area included in certification process.</t>
  </si>
  <si>
    <t>3.2.a</t>
  </si>
  <si>
    <t>Hunting activity and total value of direct benefits</t>
  </si>
  <si>
    <t>Number of hunting grounds overlapping the area included in the certification (Number)
Hunting grounds have an approved management plan (Yes/No)
The owner / owners of the area included in the certification have an agreement with the hunting ground administrator regarding the payment of the legal obligations (Yes/No)
Annual value of direct benefits from hunting activity at the level of area included in the certification (Lei)
Changes in annual direct benefits compared to the average of the last 5 years (%)</t>
  </si>
  <si>
    <t>92 hunting grounds
GGM is not operating hunting grounds. The management plans are approved by the competent authority within the Ministry of Environment, Waters and Forests
GGM is invoicing the hunting ground managers for the payment of legal obligations
no direct benefit (only small indirect revenues from payments made by the hunting area managers for using the land for hunting, as specified in the law)
Changes - not applicable</t>
  </si>
  <si>
    <t xml:space="preserve">95 hunting grounds on the GGM forestland. All managed by other entities, which pay a fee to the forest owner for using the land. </t>
  </si>
  <si>
    <t>3.2.b</t>
  </si>
  <si>
    <t>Total value and dynamics of other non-timber products used from the area covered by the certification</t>
  </si>
  <si>
    <t>There is own activity of capitalizing on non-timber products (Yes/No)
There are divestiture contracts for harvesting wood products (Yes/No)
There are all legal documents regarding the use of non-timber products (environmental permits, phytosanitary advice etc.) (Yes/No/ Not applicable)
Total value of benefits to non-timber product categories in the last year of production (if applicable) (lei)
Changes in annual direct benefits compared to the average of the last 5 years (%)</t>
  </si>
  <si>
    <t xml:space="preserve">No
No
No
None
None
</t>
  </si>
  <si>
    <t>3.2.c</t>
  </si>
  <si>
    <t>Percentage ratio of income between non-timber products and wood products</t>
  </si>
  <si>
    <t>Income ratio between non-timber products and wood products in the last year of production (%) 
Dynamics of the ratio over the past 5 years (%)</t>
  </si>
  <si>
    <t>None
None</t>
  </si>
  <si>
    <r>
      <t xml:space="preserve">Marketable forest services
</t>
    </r>
    <r>
      <rPr>
        <b/>
        <i/>
        <sz val="11"/>
        <color indexed="8"/>
        <rFont val="Calibri"/>
        <family val="2"/>
        <charset val="204"/>
        <scheme val="minor"/>
      </rPr>
      <t>Marketable and available services should be maintained or expanded.</t>
    </r>
    <r>
      <rPr>
        <b/>
        <sz val="11"/>
        <color indexed="8"/>
        <rFont val="Calibri"/>
        <family val="2"/>
        <charset val="204"/>
        <scheme val="minor"/>
      </rPr>
      <t xml:space="preserve">
</t>
    </r>
    <r>
      <rPr>
        <sz val="11"/>
        <rFont val="Calibri"/>
        <family val="2"/>
        <charset val="204"/>
        <scheme val="minor"/>
      </rPr>
      <t>These services are used only to an extent that will not endanger the sustainable
management of forests from an ecological, economic or socio-economic point of view (tourism services, leasing, educational services, etc.)</t>
    </r>
  </si>
  <si>
    <t>3.3.1</t>
  </si>
  <si>
    <t>3.3.1 Marketable services are only used to an extent that will not endanger the sustainable management of forests from an ecological, economic or socio-economic point of view (tourism services, leasing, educational services, etc.), taking into account any available market studies and possibilities for new markets and economic activities in connection with all relevant goods and services of forests</t>
  </si>
  <si>
    <t>GGM is not implementing marketable services in the area included in certification. There might be public awareness activities or researches done with involvement of students; however these are not provided against costs and there is no evidence they are endangering the sustainable management of forests.</t>
  </si>
  <si>
    <t>3.3.a</t>
  </si>
  <si>
    <t>Type of marketable services</t>
  </si>
  <si>
    <t>Type of services (number)
Total value of benefits resulting from the use of services in the last year (Lei)
Changes in benefits resulted from the sale of services compared with the average of the last 5 years (%)</t>
  </si>
  <si>
    <t>None 
None
N/A</t>
  </si>
  <si>
    <r>
      <t xml:space="preserve">Managed forests
</t>
    </r>
    <r>
      <rPr>
        <b/>
        <i/>
        <sz val="11"/>
        <color indexed="8"/>
        <rFont val="Calibri"/>
        <family val="2"/>
        <charset val="204"/>
        <scheme val="minor"/>
      </rPr>
      <t xml:space="preserve">The forest management system will embrace a more detailed study of the situation, maps and forest management plans and voluntary management guidelines for their implementation. Subsequently, periodic monitoring is carried out on how management plans are implemented and their results will also be taken into account when new management plans are being made.
</t>
    </r>
    <r>
      <rPr>
        <sz val="11"/>
        <rFont val="Calibri"/>
        <family val="2"/>
        <charset val="204"/>
        <scheme val="minor"/>
      </rPr>
      <t>In detail, the management system includes:
− A detailed inventory and mapping tailored to the size of the property and the situation of forest resources must be established and maintained.
− Forest management planning should aim at maintaining or increasing the forest area and other forested areas and increasing the quality of the economic, ecological, cultural and social value of forest resources, including soil and water. Appropriate and detailed objectives and management planning should be developed on the basis of the situational study.
− an assessment of forest resources and their management should be carried out periodically and their results should be used in planning.</t>
    </r>
  </si>
  <si>
    <t>3.4.1</t>
  </si>
  <si>
    <t>3.4.1 The forest management system is based on a detailed study of the situation, maps and plans for forest planning according to legal requirements and voluntary management guidelines</t>
  </si>
  <si>
    <t xml:space="preserve">The sampled FMUs include detailed description following study of the situation, and associated maps. E.g.: FMP 
Chapter 1: SITUAŢIA  TERITORIAL – ADMINISTRATIVĂ; 
Chapter 2: ORGANIZAREA  TERITORIULUI
Chapter 3: GOSPODĂRIREA DIN  TRECUT  A  PĂDURILOR
Chapter 4: STUDIUL  STAŢIUNII  ŞI  AL  VEGETAŢIEI  FORESTIERE
The second part of the FMPs include plans for harvest, regeneration, tending operations, roads etc.
</t>
  </si>
  <si>
    <t>All FMPs checked include detailed description following surveys and measurements carried out, with development of associated maps. In addition, the organisation is using their own software, which is an integrated database for the entire area.</t>
  </si>
  <si>
    <t>3.4.2</t>
  </si>
  <si>
    <t>3.4.2 Periodically, there are monitoring of how management plans are implemented and their results will also be taken into account when new management plans are being made</t>
  </si>
  <si>
    <t>Monitoring activities include amongst the others:
- monitoring of health status of the forest (monthly report by each forest ranger)
- inspections in harvesting areas
- annual regeneration survey
- reports following finalisation of forest operations (tending operations, plantations, pest control etc.)
- Forest rangers audits (twice per year)
- Monitoring of forestry operations by each forest compartment (information included and annually updated in the monitoring section of the forest management plans)
-  patrols and control chart at fixed point
- Accounting balance sheet/balance statement
- monitoring of forest growth and yield
- Reporting/minutes of meetings
- Various statistic reports etc.
The FMPs include monitoring sections, which are mirroring, for every forest sub-compartment the proposed operations. At the end of the year, the FMPs are updated with the forest operations carried out - cross checked against FMP provisions.  Statistics are regularly provided to the Forest Guard Inspection (Garda Forestiera)</t>
  </si>
  <si>
    <t>At the beginning of every year, the forest management units is submitting to the Forest Guard Inspection (Garda Forestiera) the report of the implementation of the FMP in comparison with the FMP provisions ("Situatia comparativa dintre prevederile amenajamentului si lucrarile silviculturale efectiv realizate in anul anterior")</t>
  </si>
  <si>
    <t>3.4.a</t>
  </si>
  <si>
    <t>Management plans and / or equivalent documents for the certification area</t>
  </si>
  <si>
    <t>The management plans corresponding to the certification area are made and approved according to the legal requirements (Yes/No)
Management plans describe management goals and management fundamentals (Yes/No)
There is a cartographic base to identify the stands to be certified (Yes/No)
There is evidence of tracking and respecting the provisions of the management plans during its application period (Yes/No)</t>
  </si>
  <si>
    <t>Yes, all FMPs are approved with Minister Order. Where approval is not yet obtained, no operation is carried out (e.g. UPII Ohaba)
Yes - FMPs section 5
Yes - FMP Maps 
Yes - "Evidenta aplicarii amenajamentelor", SILV reports etc.</t>
  </si>
  <si>
    <t>Yes
Yes
Yes
Yes</t>
  </si>
  <si>
    <r>
      <t xml:space="preserve">Management methods
</t>
    </r>
    <r>
      <rPr>
        <b/>
        <i/>
        <sz val="11"/>
        <color indexed="8"/>
        <rFont val="Calibri"/>
        <family val="2"/>
        <charset val="204"/>
        <scheme val="minor"/>
      </rPr>
      <t xml:space="preserve">Treatments, tending operations and management of stands are applied in such a way that the productive potential of the forest site is not reduced over time.
</t>
    </r>
    <r>
      <rPr>
        <sz val="11"/>
        <rFont val="Calibri"/>
        <family val="2"/>
        <charset val="204"/>
        <scheme val="minor"/>
      </rPr>
      <t>Appropriate infrastructure, such as forest roads, tractor roads and bridges, are planned, built and maintained to ensure efficient transport of goods and services, minimizing the negative environmental impact.
As far as management objectives are concerned, measures are being taken to balance the pressure of livestock populations and grazing on the regeneration and growth/development of forests, as well as on biodiversity.</t>
    </r>
  </si>
  <si>
    <t>3.5.1</t>
  </si>
  <si>
    <t>3.5.1 Treatment methods and tending operations for the management of stands are applied in such a way that the productive potential of the site is not reduced in time</t>
  </si>
  <si>
    <t>Forest Management Plans include management prescription for each forest sub-compartment defined in accordance to Forest Code and technical regulations. In the young stands tending operations are implemented, then thinning in pre-mature stands and regeneration felling in mature stands (shelterwood, group-shelterwood,  irregular-shelterwood and small areas of clear-cuts. Conservation felling is applied in the stands with protection functions. Sanitary felling is used in stands affected by natural hazards. No evidence of non-compliance with the FMP prescriptions found during documents and records inspection and field visits. FMP includes projections for the next 20-40 years with regard to forest production sustainability. There are calculation made to ensure that this capacity is not decreasing. The comparison of the growth index and harvest index shown that the system allow for accumulation of timber along the years.</t>
  </si>
  <si>
    <t>In addition to technical regulations i.e.: regulation for implementation of forest cuts; regulations for implementation of forest operations, Regulations for forest regeneration techniques, GGM signed and implements a contract signed with the Forest Faculty Brasov for  providing consultancy in implementation  of tending operations. 
GGM implements the tending operations systematically, in order to ensure good conditions of the stand development and forest growth.</t>
  </si>
  <si>
    <t>3.5.2</t>
  </si>
  <si>
    <t>3.5.2 Appropriate infrastructure, such as forest roads, tractor roads and bridges, are planned, built and maintained to ensure efficient transport of goods and services, minimizing the negative environmental impact</t>
  </si>
  <si>
    <t xml:space="preserve">There are clear regulations related to forest road construction and maintenance: the legal background is set up by the Technical Regulations for Forest Roads Design 003/2011 (Normativ privind proiectarea drumurilor forestiere PD) and the Guidelines for Best Practices in Forest Roads Construction in Romania (Ghid de Bune Practici in Constructia si Reabilitarea Drumurilor Forestiere in Romania). Also, the Minister Order 1540/2011  includes specific requirements related to extracting routes construction and maintenance. Accessibility plan for the next 5 years - calculated based on the FMPs provisions and the planned harvest. </t>
  </si>
  <si>
    <t>New road in UP VIII Bacau, using only local materials, with minimisation of negative environmental impacts, a large number of culverts installed, banks stabilisation.</t>
  </si>
  <si>
    <t>3.5.a</t>
  </si>
  <si>
    <t>Treatments applied to the certification area</t>
  </si>
  <si>
    <t xml:space="preserve">Share of proposed areas with regeneration cuts according to the ten-year management plan (%): 
- unique cuts (clear cuts)
- succesive cuts
- shelterwood cuts
- quasi-selection cuts
- selection cuts
- coppice cuts
Share of areas under regeneration cuts in the last year of production by types of treatment methods (%):
- unique cuts (clear cuts)
- succesive cuts
- shelterwood cuts
- quasi-selection cuts
- selection cuts
- coppice cuts
</t>
  </si>
  <si>
    <t>According to 10 yrs. management plans:
4,58 %
0,3 %
68,85 %
21,66 %
0,1 %
4,46 %
For 2021 :
5,75 %
0,08 %
79,4 %
7,95 %
3,32 %
3,5 %</t>
  </si>
  <si>
    <t>3,49
0,99
72,46
18,99
0,12
4,02
 Last year:
0,29
0,25
77,42
17,39
0
3,95</t>
  </si>
  <si>
    <t>3.5.b</t>
  </si>
  <si>
    <t>Area and ratio of tending operations applied to the certification area (see also indicator 2.2.b)</t>
  </si>
  <si>
    <t>Area covered in the last year of production with works of (ha):
- release cutting/weeding
- cleaning cuts
- thinnings
Proportion to the management plans for the (%):
- release cutting/weeding
- cleaning cuts
- thinnings</t>
  </si>
  <si>
    <t>92 ha
118,4 ha
2646,8 ha
19 %
7 %
15 %</t>
  </si>
  <si>
    <t>Area:
0
88,37
2839,84
 Proportion:
0
4,36
14,64</t>
  </si>
  <si>
    <t>3.5.c</t>
  </si>
  <si>
    <t>Impact of the harvesting technologies used in treatment methods and tending operations</t>
  </si>
  <si>
    <t>Situation of inappropriate hauling roads identified by exploitation / re-entry controls
in the last year of production (Length)
Damage to regeneration caused by harvesting, identified by exploitation / reentry
controls in the last year of production (Yes/No)</t>
  </si>
  <si>
    <t xml:space="preserve"> - the hauling roads are refurbished at the end of the works, before accepting the works  ("handing back" the logging area to FMU)
- no damages to regeneration identified.</t>
  </si>
  <si>
    <t xml:space="preserve"> - the hauling roads are refurbished at the end of the works, before accepting the works  ("handing back" the logging area to FMU). No severe damages to soil seen during the audit
- no damages to regeneration identified.</t>
  </si>
  <si>
    <t>3.5.d</t>
  </si>
  <si>
    <t>Infrastructure will be designed and built in such a way that the impact on the ecosystem is minimized / minimized</t>
  </si>
  <si>
    <t>Existence of measures, part of the design and construction of the infrastructure, aiming to minimize the impact on the ecosystem (Yes/No)</t>
  </si>
  <si>
    <t>Yes</t>
  </si>
  <si>
    <t>4.</t>
  </si>
  <si>
    <t>Maintaining, preserving and adequately enhancing biological diversity in forest ecosystems</t>
  </si>
  <si>
    <t>4.1</t>
  </si>
  <si>
    <r>
      <t xml:space="preserve">Structural diversity
</t>
    </r>
    <r>
      <rPr>
        <b/>
        <i/>
        <sz val="11"/>
        <color indexed="8"/>
        <rFont val="Calibri"/>
        <family val="2"/>
        <charset val="204"/>
        <scheme val="minor"/>
      </rPr>
      <t xml:space="preserve">Structural diversity of stands and forests included for certification purposes
</t>
    </r>
    <r>
      <rPr>
        <sz val="11"/>
        <rFont val="Calibri"/>
        <family val="2"/>
        <charset val="204"/>
        <scheme val="minor"/>
      </rPr>
      <t>− Planning of management plan will aim maintaining, preserving and enhancing biodiversity at ecosystem, species and genetic level and where possible, landscape diversity. Genetically modified trees will not be used.
Where possible, through the forest development works, the diversity of horizontal and vertical structures such as irregular stands and diversity of mixed tree species will be promoted. Where possible, these landscaping works will also aim at preserving and restoring the diversity of the landscape.
− Traditional management systems, which have created valuable ecosystems, such as coppice forests, will be maintained on favourable resorts when economically feasible.
− Dead or standing trees, cavity trees, aging groves and rare trees will be kept in quantities and distributions necessary to guarantee biological diversity, taking into account the potential effect on the health and stability of forests
and surrounding ecosystems.</t>
    </r>
  </si>
  <si>
    <t>4.1.1</t>
  </si>
  <si>
    <t>4.1.1 Promoting maintenance and / or installation of mixed tree stands with tree species adapted to the crop sites. Pure stands, naturally installed (from seed, coppice shoots, root shoots), are exempted from this recommendation</t>
  </si>
  <si>
    <r>
      <t>The FMPs are designed in accordance with the forest regulations ("</t>
    </r>
    <r>
      <rPr>
        <i/>
        <sz val="11"/>
        <rFont val="Calibri"/>
        <family val="2"/>
        <charset val="204"/>
        <scheme val="minor"/>
      </rPr>
      <t>Norme tehnice privind elaborarea amenajamentelor silvice</t>
    </r>
    <r>
      <rPr>
        <sz val="11"/>
        <rFont val="Calibri"/>
        <family val="2"/>
        <charset val="204"/>
        <scheme val="minor"/>
      </rPr>
      <t>"). The existing FMPs are promoting the following strategies:
-  planning and implementing forest operations which are promoting natural regeneration (i.e. group shelterwood cuts);
- where artificially regenerating, the genetic material will be of local sources;
- conservation of climatic, edaphic, biotic ecotypes;
- promoting all locally adapted species in order to ensure rich species diversity of forest stands;
- A procedure for retaining deadwood has been recently developed. Procedure implemented: by the MA date in 62 forest sub-compartments biodiversity trees and aging islands were identified, fed into the system. At the time of authorising the logging area for harvest, the information is automatically added into the handing-over document, thus the logging company is informed on the existence of the trees. In the field the trees for retention are marked with "B" in paint. The picture of the tree is added to the database, as well as the coordinates of the first tree in the forest sub-compartment.</t>
    </r>
  </si>
  <si>
    <t>Targeted tree species composition for each subcompartment is specified in the FMPs as per national requirements (is defined by the forest management planners based on site characteristics). The sampled sites checked, and practices observed on the field in the sampled UPs confirmed that management strives to achieve these targeted compositions where the system is based almost exclusively on natural regeneration and species compositions are regulated through the thinning regimes (e.g. observed in UP XV Mehedinti, u.a.55 and 62A, UP I Stirbey u.a. 72A, UP XIV Bihor u.a. 19A). Regeneration with single species was observed in UP XV u.a. 36A where existing Robinia pseudoacacia stand was clearcut in coups followed by natural regeneration through root shoots which was stimulated through soil scarification. No artificial regeneration reported for the sampled UPs.</t>
  </si>
  <si>
    <t>4.1.2</t>
  </si>
  <si>
    <t>4.1.2 The target composition of the stands should include a sufficient proportion of tree species of the fundamental type of the natural forest</t>
  </si>
  <si>
    <t>The fundamental type of the natural forest is a goal of management planning and forestry regulations. Regeneration composition (which might differ from the target composition of mature stands, depending on species needs and behaviour along the time) is established by the forestry regulations. Species planted are autochthonous e.g.:  Abies alba, Picea abies, Acer pseudoplatanus, Fagus sylvatica, Quercus petraea, Quercus cerris, Quercus frainetto, Cerasus avium, Fraxinus excelsior, Pinus sylvestris, Larix decidua etc.</t>
  </si>
  <si>
    <r>
      <t>This is also a requirement of national legislation. Targeted composition for each subcompartment (u.a.) is specified in the FMPs. Natural regeneration is almost exclusively applied in the sampled UPs. E.g. for UP XV Mehedinti, UP I Varlam and UP I Stirbey, the natural tree species are the oaks and management regimes targeted the achievement of mixed stands dominated by the different oaks. For UP XIV Bihor the fundamental natural type are the beech forests and good regeneration was observed in all visited sites (e.g. u.a. 63 and u.a. 62 where progressive felling was recently applied)</t>
    </r>
    <r>
      <rPr>
        <sz val="11"/>
        <color theme="1"/>
        <rFont val="Calibri"/>
        <family val="2"/>
        <charset val="204"/>
        <scheme val="minor"/>
      </rPr>
      <t>.</t>
    </r>
  </si>
  <si>
    <t>4.1.3</t>
  </si>
  <si>
    <t>4.1.3 By applying the tending operations and management of stands and forestry treatment methods, rare species of trees and shrubs will be promoted</t>
  </si>
  <si>
    <t>Felling and thinning regimes consider the target composition according to Forest Management Plans. During the site visit cherry tree, sorbus species and other fruit trees; also various species of shrubs were seen retained in the stands. There are procedures in place to maintain, conserve and enhance the biodiversity in forest ecosystem is developed.  
A procedure has been developed to ensure identification and promotion of the rare species of shrubs. This includes development of a guide having description and pictures/photos of these species, which have been distributed to personnel through internet facilities operated by the company.</t>
  </si>
  <si>
    <t>Thinning operations seen implemented. More rare species seen preserved e.g. Ulmus specimen, Prunus avium etc. Biodiversity trees are identified and protected from the harvesting operations (GPS coordinates of these trees are available, contractor workers were aware of what these are). Only 1 tree species considered 'rare' - Taxus baccata identified within the GG property but this is present only in Bacau which was not sampled for this audit.</t>
  </si>
  <si>
    <t>4.1.a</t>
  </si>
  <si>
    <t>Composition of stands, in the certification included area</t>
  </si>
  <si>
    <t>Area occupied by mixed stands according to management plans (ha)
Proportion of mixed stands (%)
Area occupied by pure stands according to management plans (ha)
Proportion of pure stands (%)
The regeneration compositions recommended by the management plans are respected (Yes/No)</t>
  </si>
  <si>
    <t>30946,41 ha
84,7 %
5590,98 ha
15,3 %
Yes</t>
  </si>
  <si>
    <t>Area occupied by mixed stands according to management plans - 37201,47 ha
Proportion of mixed stands - 84,82 %
Area occupied by pure stands according to management plans - 5785,74 ha
Proportion of pure stands - 15,18 %
The regeneration compositions recommended by the management plans are respected - Yes (Note: no general deviations from the targeted species compositions observed during the site inspection, however in some cases the targeted composition set by the planners seems unachievable through implementation of natural regeneration - e.g. in u.a. 19A of UP XIV Bihor where the future composition includes Pinus sylvestris).</t>
  </si>
  <si>
    <t>4.1.b</t>
  </si>
  <si>
    <r>
      <t xml:space="preserve">Degree of stands naturalness, in the certification included area
</t>
    </r>
    <r>
      <rPr>
        <b/>
        <i/>
        <u/>
        <sz val="11"/>
        <color indexed="8"/>
        <rFont val="Calibri"/>
        <family val="2"/>
        <charset val="204"/>
        <scheme val="minor"/>
      </rPr>
      <t>Note: Evaluate indicator 1.3.b - the current nature of the forest type</t>
    </r>
  </si>
  <si>
    <t>Area of virgin (natural) stands identified according to legal requirements (ha) 
Share of virgin (natural) stands (%)
Area of quasi-virgin (semi-natural) stands identified according to legal requirements (ha)
The share of quasi-virgin (semi-natural) stands (%)
Area of cultivated stands (installed naturally or artificially) (ha)
Share of cultivated stands (installed naturally or artificially) (%)
Protected status attributed to the "virgin and quasi-virgin" stands is respected (Yes/No)</t>
  </si>
  <si>
    <t>Virgin+quasivirgin: 32,14 ha
Virgin+quasivirgin: 0,09 %
Cultivated stands: 36505 ha
Cultivated stands proportion: 99,91 %
Yes</t>
  </si>
  <si>
    <t>Area of virgin (natural) stands identified according to legal requirements - 0 ha
Share of virgin (natural) stands - 0%
Area of quasi-virgin (semi-natural) stands identified according to legal requirements - 32,14 ha
The share of quasi-virgin (semi-natural) stands - 1,68 %
Area of cultivated stands (installed naturally or artificially) - 42955,07 ha
Share of cultivated stands (installed naturally or artificially) - 98,32 %
Protected status attributed to the "virgin and quasi-virgin" stands is respected - Yes (Note: no such forests are presented in the UPs sampled for this audit).</t>
  </si>
  <si>
    <t>4.1.c</t>
  </si>
  <si>
    <t>Allochthonous species (introduced species, non-indigenous species, exotic species)</t>
  </si>
  <si>
    <t>Stands area, which includes allochthonous species according to the management plan (ha)
Share of stands that include allochthonous species in the total certification area (%)
There are measures to limit the extension of the allochthonous species to natural regeneration of species corresponding to the natural type of the forest (Yes/No)</t>
  </si>
  <si>
    <t>413,3 ha (out of which 119,33 ha effective area, as those stands include both allochthonous and local native species) - various species + 1066 ha Robinia pseudoacacia - managed as coppice.
3,99 %
Yes</t>
  </si>
  <si>
    <t>Stands area, which includes allochthonous species according to the management plan - 510,25 ha
Share of stands that include allochthonous species in the total certification area - 0,14%
There are measures to limit the extension of the allochtonous species to natural regeneration of species corresponding to the natural type of the forest - Yes (e.g. substitution of hybrid poplars with native poplars e.g. Populus alba reported for UP XV Mehedinti).</t>
  </si>
  <si>
    <t>4.1.d</t>
  </si>
  <si>
    <t>Dead wood</t>
  </si>
  <si>
    <t>There is a procedure for identifying, registering and storing dead wood (Yes/No)
Number of dead standing trees identified and kept (ex/ha)</t>
  </si>
  <si>
    <t>Yes
360</t>
  </si>
  <si>
    <t>There is a procedure for identifying, registering and storing dead wood - Yes (specified in GG Manual of Procedures GGM-01-MF-2022)
Number of dead standing trees identified and kept - 0,1 ex/ha (Note: Data available for each UP e.g. UP I Stirbey - and figure is calculated as average for all areas. Photo, GPS coordinates for each identified tree is in place and available in GIS)</t>
  </si>
  <si>
    <t>4.1.e</t>
  </si>
  <si>
    <t>Closure and storying of stands included in the certification area</t>
  </si>
  <si>
    <t>Share of stands by consistency categories (%):
− 0,1-0,3;
− 0,4-0,6;
− 0,7-1,0
Share of even-aged and relatively even-aged stands (%)
Share of relatively uneven-aged stands (%)
Share of uneven-aged stands (%)</t>
  </si>
  <si>
    <t>2,41 %
9,48 %
88,11 %
69,46 %
28,95 %
1,59 %</t>
  </si>
  <si>
    <t>Share of stands by consistency categories (%):
- 0,1-0,3 - 1,71%;
- 0,4-0,6 - 6,17%;
-0,7-1,0 - 91,75%.
Share of even-aged and relatively even-aged stands - 76,95 %
Share of relatively uneven-aged stands - 22,24 %
Share of uneven-aged stands - 0,43 %</t>
  </si>
  <si>
    <t>4.1.f</t>
  </si>
  <si>
    <t>Fragmentation of stands (through public roads, forest roads, access roads) and corridors (forest shelter-belts)</t>
  </si>
  <si>
    <t>Length of permanent transport installations in the certified area (km)
Lenght of shelter-belts (km)
Density of public roads and forest roads (m/ha)</t>
  </si>
  <si>
    <t>623,1 km
0 km
16,86 km</t>
  </si>
  <si>
    <t>Length of permanent transport installations in the certified area - 662,7 km
Lenght of shelter-belts - 0 km
Density of public roads and forest roads - 16,86 m/ha</t>
  </si>
  <si>
    <t>4.1.g</t>
  </si>
  <si>
    <t>Proportion of arbustive species in tree stands</t>
  </si>
  <si>
    <t>Area occupied by the underwood according to the management plans (ha)
Share of stands where the underwood was identified (%)</t>
  </si>
  <si>
    <t>2254,7 ha
6,17%</t>
  </si>
  <si>
    <t>Area occupied by the underwood according to the management plans - 4633,54 ha
Share of stands where the underwood was identified - 12,67 %.</t>
  </si>
  <si>
    <t>4.1.h</t>
  </si>
  <si>
    <t>Use of genetically modified trees</t>
  </si>
  <si>
    <t>Are there genetically modified trees in the forests included for certification? (Yes/No)
Share of stands where genetically modified trees have been identified (%)</t>
  </si>
  <si>
    <t>Are there genetically modified trees in the forests included for certification - No
Share of stands where genetically modified trees have been identified - 0%</t>
  </si>
  <si>
    <t>4.2</t>
  </si>
  <si>
    <r>
      <t xml:space="preserve">Threatened species
</t>
    </r>
    <r>
      <rPr>
        <b/>
        <i/>
        <sz val="11"/>
        <color indexed="8"/>
        <rFont val="Calibri"/>
        <family val="2"/>
        <charset val="204"/>
        <scheme val="minor"/>
      </rPr>
      <t xml:space="preserve">Threatened species and biotope types
</t>
    </r>
    <r>
      <rPr>
        <sz val="11"/>
        <rFont val="Calibri"/>
        <family val="2"/>
        <charset val="204"/>
        <scheme val="minor"/>
      </rPr>
      <t>Planning, inventory and mapping of forest resources will identify, protect and/or conserve environmentally significant forest areas with significant concentrations of:
A) Protected, rare, sensitive or representative forest ecosystems such as littoral areas or wet biotopes;
(B) Areas containing endemic species and habitats of threatened species, as defined in official lists;
C) Genetic resources threatened or protected in situ;
D) Large scale landscapes on a global, regional and national scale, with natural distribution and abundance of species occurring naturally.
- Protected or endangered plant and animal species will not be exploited for commercial purposes. Where necessary, measures will be taken to protect and, where relevant, increase their population.
- In correlation with the management objectives, measures will be taken to balance the pressure of domestic and wild animals on the regeneration and growth of stands, as well as on biodiversity.</t>
    </r>
  </si>
  <si>
    <t>4.2.1</t>
  </si>
  <si>
    <t>4.2.1 Special forest management measures will be taken to protect representative forest ecosystems, stands in protected areas, threatened, protected wild animal and plant species</t>
  </si>
  <si>
    <t xml:space="preserve">FMPs have detailed information  on forest stands and may have certain information on protected animal and plant species. 
GGM carried out an additional survey and developed an inventory of RTE species and habitats. Forest management measures to protect the identified species and habitats were developed and described in the guide for identification of RTE species and in the guide for identification of the RTE habitats and in the "CertBio" - register of values (environmental, social, etc.)
</t>
  </si>
  <si>
    <t xml:space="preserve">11 threatened and protected species identified in the area and management measures are integrated into the GGIS and each field staff has them electronically available. Species presence is supported and proven with GIS coordinates and pictures. E.g. in UP XV Mehedinti - 8 species identified: Lucanus cervus, Cerambix cerdo, Bombina bombina, Morimus funereus, Emis orbicularis, Cypripedium calceolus, Triturus dobrogicus and Paeonia peregrina. The latter was present u.a. 128A and measures for it were seen in the GGIS and the interviewed Chief of District demonstrated awareness on both the presence and protection measures. For the sampled UP XX Valcea, UP  III Bistricioara-Sturza - no threatened species identified. </t>
  </si>
  <si>
    <t>4.2.2</t>
  </si>
  <si>
    <t>4.2.2 Maps/Plans of areas with high concentrations of representative ecosystems, endemic species, endangered species (of animals and plants), Natura 2000 sites, are available</t>
  </si>
  <si>
    <t>GGM produced maps of Natura 2000 sites and other environmental values.
There are interactive maps for each regional; coordinator and uploaded in the clouds, which are accessible to the personnel working in the area. The maps are synchronised every 2 months. E.g.: UP III Arad Nord: u.a.: 16A - wetland with taxodium; u.a. 12B - marginal habitats (rocky outcrops); same for NATURA 2000 sites (SPAs, SCIs)</t>
  </si>
  <si>
    <t>The company operates a comprehensive GIS system which includes different layers of information e.g. species presence, maps of Natura 2000 sites and other protected areas, representative ecosystems - e.g. rocky outcrops, wetlands, riverine ecosystems (e.g. Alnus glutinosa stands etc.). E.g. for UP XX Valcea - u.a. 776A (presence of Alnus glutinosa stand), u.a. 775A - wet area (photos available), UP XIV Bihor - no such ecosystems are present.</t>
  </si>
  <si>
    <t>4.2.a</t>
  </si>
  <si>
    <t>Forests with significant concentrations of representative ecosystems, Natura 2000 sites, endemic species, threatened species (wild animals and plants)</t>
  </si>
  <si>
    <t>Area of stands with special protection functions included in the functional subgroup
1.5 Forests of scientific interest and protection of the gene pool and forest ecofund (ha)
Area of stands included in Natura 2000 sites (ha)
Area of representative ecosystems (coastal areas, wetlands / meadows, including
endemic, rare or threatened species) (ha)</t>
  </si>
  <si>
    <t>8623,93 ha
8469,98 ha
663,06 ha</t>
  </si>
  <si>
    <t>Area of stands with special protection functions included in the functional subgroup
1.5 Forests of scientific interest and protection of the gene pool and forest ecofund - 13589,05 ha
Area of stands included in Natura 2000 sites - 13501 ha
Area of representative ecosystems (coastal areas, wetlands / meadows, including
endemic, rare or threatened species) - 663,06 ha</t>
  </si>
  <si>
    <t>4.2.b</t>
  </si>
  <si>
    <t>Maps / Plans of areas with high concentrations of representative ecosystems, Natura 2000 sites, endemic species, endangered species (of animals and plants)</t>
  </si>
  <si>
    <t>Maps/Plans for special protected stands included in the functional subgroup 1.5
Forests of scientific interest and protection of the gene pool and forest ecofund (Yes/No/Not applicable)
Maps/Plans of areas with high concentrations of representative ecosystems (Yes/No/Not applicable)
Maps/Plans of Natura 2000 sites (Yes/No/Not applicable)</t>
  </si>
  <si>
    <t>Yes
Yes
Yes</t>
  </si>
  <si>
    <t>Maps/Plans for special protected stands included in the functional subgroup 1.5
Forests of scientific interest and protection of the gene pool and forest ecofund - Yes (information held in GGIS)
Maps/Plans of areas with high concentrations of representative ecosystems - Yes (Note: Noted in the FMP as functional group 1.5, Checked e.g. for UP I Stirbey - 50.3 ha; UP III Bistricioara-Sturza - no such areas.
Maps/Plans of Natura 2000 sites - Yes</t>
  </si>
  <si>
    <t>4.2.c</t>
  </si>
  <si>
    <t>Number and list of threatened species (wild animals and plants)</t>
  </si>
  <si>
    <t>Number of threatened species (wild animals and plants) identified in the surveyed area (Number)</t>
  </si>
  <si>
    <t>8 species (Taxus baccata, Romanian peony, brown bear, beaver, honey bees, male orchid, sparrowhawk, capercaillie) were clearly identified as a result of surveys carried out.</t>
  </si>
  <si>
    <t>11 species in total (e.g. for UP XV Mehedinti - 8 species identified: Lucanus cervus, Cerambix cerdo, Bombina bombina, Morimus funereus, Emis orbicularis, Cypripedium calceolus, Triturus dobrogicus; for UP XX Valcea - no threatened species identified.</t>
  </si>
  <si>
    <t>4.2.d</t>
  </si>
  <si>
    <t>Measures to protect environmentally important forest areas listed above</t>
  </si>
  <si>
    <t>There are approved management plans for protected areas including stands in the certification area (Yes/No/Not applicable)
There are special protection measures for the identified representative ecosystems (Yes/No/Not applicable)
There are special protection measures for areas with endemic species (Yes/No/Not applicable)
There are special protection measures for areas with threatened species (wild animals and plants) (Yes/No/Not applicable)
The provisions of management plans for protected areas and representative ecosystems are known and implemented (Yes/No/Not applicable)</t>
  </si>
  <si>
    <t>1. Yes (where applicable) e.g. UP I Varlam part of the area is included in the Natural Park "Iron Gates", for any activity within the park, the park administration provides conditions under which harvesting can be carried out, they are also invited to participate in the marking; marking is subsequently approved.
2. Yes (where applicable)
3. Yes (where applicable)
4. Yes (where applicable)
5. Yes (where applicable)</t>
  </si>
  <si>
    <r>
      <t xml:space="preserve">Forest regeneration
</t>
    </r>
    <r>
      <rPr>
        <b/>
        <i/>
        <sz val="11"/>
        <color indexed="8"/>
        <rFont val="Calibri"/>
        <family val="2"/>
        <charset val="204"/>
        <scheme val="minor"/>
      </rPr>
      <t xml:space="preserve">Forest regeneration
</t>
    </r>
    <r>
      <rPr>
        <sz val="11"/>
        <rFont val="Calibri"/>
        <family val="2"/>
        <charset val="204"/>
        <scheme val="minor"/>
      </rPr>
      <t>- Forest management will ensure successful natural regeneration or where this is not possible through planting, which is adequate to ensure the quantity and quality of forest resources.
- For afforestation and reforestation works, it is preferable, where possible, native species and local origins that are well suited to stationary conditions. Only those allochthonous species, varieties or provenances whose impacts on the ecosystem and genetic integrity of indigenous species and local provenances have been assessed, and whether negative impacts can be avoided or minimized will be used.
- Afforestation and reforestation works that contribute to the improvement and restoration of ecological connectivity will be promoted.</t>
    </r>
  </si>
  <si>
    <t>4.3.1</t>
  </si>
  <si>
    <t>4.3.1 Where possible, natural regeneration of seed shall be preferred, with the condition it is adapted to the site and satisfactory from a qualitative and quantitative point of view. If necessary, the empty areas from natural regenerations can be completed by planting</t>
  </si>
  <si>
    <r>
      <t>GGM is implementing a sylvicultural system promoting the natural regeneration. The system includes monitoring of the presence of the natural regeneration in stands ("</t>
    </r>
    <r>
      <rPr>
        <i/>
        <sz val="11"/>
        <color theme="1"/>
        <rFont val="Calibri"/>
        <family val="2"/>
        <charset val="204"/>
        <scheme val="minor"/>
      </rPr>
      <t>Controlul anual al regenerarilor etapa I"</t>
    </r>
    <r>
      <rPr>
        <sz val="11"/>
        <color theme="1"/>
        <rFont val="Calibri"/>
        <family val="2"/>
        <charset val="204"/>
        <scheme val="minor"/>
      </rPr>
      <t>). Tree species planted are autochthonous:  Picea abies, Abies alba, Quercus petraea, Fagus sylvatica, Prunus avium, Acer pseudoplatanus, Fraxinus excelsior etc. There are various forest operations implemented, intended to encourage natural regeneration, including natural regeneration caring operations, soil loosening - in the years of rich fructification, weed control etc.</t>
    </r>
  </si>
  <si>
    <t>As seen during the field visit natural regeneration is almost exclusively applied and tolerated. It was seen to be good. As per data in the GGIS complementary planting for the sampled UPs was carried out only in UP XV Mehedinti - on 7.61 ha (this is the total area of the compartments where intervention was made); some 1000 seedlings of Populus alba were planted as an effort to substitute the hybrid poplars used in the past.</t>
  </si>
  <si>
    <t>4.3.2</t>
  </si>
  <si>
    <t>4.3.2 Allochtonous tree species can be used in afforestation/ reforestation works in accordance with the provisions of specific guidelines/technical regulations on regeneration/ afforestation target compositions</t>
  </si>
  <si>
    <t>GGM is not currently planting allochtonous species. There are several stands with such species planted from the past (e.g. Robinia pseudoacacia - currently managed as coppice; douglas fir, Pinus strobus)</t>
  </si>
  <si>
    <t>No evidence of recent use of allochtonous species in the sampled UPs. Visited u.a. 36A in UP XV Mehedinti which is a coppice Robinia pseudoacacia stand was regenerated through rоot shoots in accordance with the specified objective in the FMP.</t>
  </si>
  <si>
    <t>4.3.3</t>
  </si>
  <si>
    <t>4.3.3 Allochtonous tree species can be used in mixed stands if they do not, by their natural regeneration, affect the regeneration potential of indigenous tree species, leading to their elimination</t>
  </si>
  <si>
    <t>GGM is not planting allochtonous tree species in the certified area</t>
  </si>
  <si>
    <t>No evidence of use of allochtonous species in the sampled UPs.</t>
  </si>
  <si>
    <t>4.3.4</t>
  </si>
  <si>
    <t>4.3.4 The forest seeds and the afforestation material used for the planting of forests must be of known and verifiable origin. They are required to come from seed-source stands seed orchards included in the National catalog of forest reproductive material</t>
  </si>
  <si>
    <t>The source is known: for each plantation a file is produced and kept at the office, which includes, amongst the other the certificate of origin and quality of the seedlings used. Compliance is also checked by the Forest Guard Inspection (Garda Forestiera)</t>
  </si>
  <si>
    <t>In 2024 only complementary planting was carried out with Populus alba where the seedlings used were not nursery produced but were taken from the natural regeneration in the area. Managers are aware of the requirements for origin and movement of forest reproductive material and sample of certificates of origin were shown (for non-sampled UPs).</t>
  </si>
  <si>
    <t>4.3.5</t>
  </si>
  <si>
    <t>4.3.5 Genetically modified trees will not be used in afforestation / reforestation activities</t>
  </si>
  <si>
    <t>Genetically modified trees are not introduced on GGM forestland</t>
  </si>
  <si>
    <t>No evidence of genetically modified trees use within the certified area. No indication of such given during the stakeholder consultation.</t>
  </si>
  <si>
    <t>4.3.a</t>
  </si>
  <si>
    <r>
      <t xml:space="preserve">Regeneration of stands, included for certification purposes
</t>
    </r>
    <r>
      <rPr>
        <b/>
        <i/>
        <u/>
        <sz val="11"/>
        <color indexed="8"/>
        <rFont val="Calibri"/>
        <family val="2"/>
        <charset val="204"/>
        <scheme val="minor"/>
      </rPr>
      <t>Note: also evaluate indicator 4.1.c</t>
    </r>
  </si>
  <si>
    <t>Area of naturally regenerated stands (seed, shoots, root-shoots) (ha)
Share of naturally regenerated stands (seed, shoots, root-shoots) (%)
Area of artificially regenerated stands (seedlings, cuttings) (ha)
Share of artificially regenerated stands (seedlings, cuttings) (%)</t>
  </si>
  <si>
    <t>30475,8 ha
84%
5992,7 ha
16%</t>
  </si>
  <si>
    <t>Area of naturally regenerated stands (seed, shoots, root-shoots) - 36175,55 ha
Share of naturally regenerated stands (seed, shoots, root-shoots) - 84,21 %
Area of artificially regenerated stands (seedlings, cuttings) - 6782,93 ha
Share of artificially regenerated stands (seedlings, cuttings) - 15,75 %.</t>
  </si>
  <si>
    <t>4.3.b</t>
  </si>
  <si>
    <t>Source of afforestation material</t>
  </si>
  <si>
    <t>Documents of origin for the afforestation material (Yes/No)</t>
  </si>
  <si>
    <t>Documents of origin for the afforestation material - Yes (shown for non-sampled UPs).</t>
  </si>
  <si>
    <t>5.</t>
  </si>
  <si>
    <t>Maintaining and improving protective functions in forest management</t>
  </si>
  <si>
    <t>5.1</t>
  </si>
  <si>
    <r>
      <t xml:space="preserve">Water protection
</t>
    </r>
    <r>
      <rPr>
        <b/>
        <i/>
        <sz val="11"/>
        <color indexed="8"/>
        <rFont val="Calibri"/>
        <family val="2"/>
        <charset val="204"/>
        <scheme val="minor"/>
      </rPr>
      <t xml:space="preserve">Maintaining and improving the water protection function
</t>
    </r>
    <r>
      <rPr>
        <sz val="11"/>
        <rFont val="Calibri"/>
        <family val="2"/>
        <charset val="204"/>
        <scheme val="minor"/>
      </rPr>
      <t>- Forest management has to maintain and improve the functions of water and water resources protection, and their management will lead to protection of the population and socio-economic objectives against floods and torrential floods. Forest areas for water protection must be recorded and delimited on maps, and forest settings or equivalent documents should take these areas into account.
- Particular attention should be paid to technologies used to drive and regenerate forests to avoid the negative impact on protected water resources.
- The forests in this criterion are those in the functional sub-group 1.1, designated for:
Protection of mineral, drinking and industrial water sources
Protection of the direct slopes of the lakes (accumulation and natural) and of the watercourses that feed them.
Protection of meadows, shores, coastal areas (for inland and river rivers) Danube) and the Danube Delta.
Protection against torrential phenomena. Protection of trout farms.</t>
    </r>
  </si>
  <si>
    <t>5.1.1</t>
  </si>
  <si>
    <t>5.1.1 The management of water protection forests will maximize the hydrological function of the stands, ensuring the protection of water resources, aquatic and riparian ecosystems</t>
  </si>
  <si>
    <t xml:space="preserve">At each FMP review, the forest is assessed from the point of view of roles and services provided to the environment and society. Depending on the situation, the forest is assigned with specific functions e.g.:  protection of watersheds and water sources, soil protection against erosion and landslides, protection against pollution, erosion control, protection of local settlements, landscape protection etc. 
Management measures in these cases include felling with long cycles (group shelterwood, selective cuts, conservation cuts - low intensity harvest operations.
Encouraging natural regeneration; regeneration of clearcut areas in maximum 2 vegetation seasons. Buffer zones of 5 to 10 m provided to waterbodies. </t>
  </si>
  <si>
    <t>5.1.2</t>
  </si>
  <si>
    <t>5.1.2 Water courses, mineral and drinking water sources and accumulations of drinking or industrial water should not be affected by forestry activities. Particular attention should be paid to riparian areas and the quality of surface and deep water in the perimeters of water sources</t>
  </si>
  <si>
    <t>FMPs include specific provisions in this regard. E.g. UP II Farcasa: part of the forests are classified in the functional category 1C - stands located on the slopes of watercourses feeding the Izvorul Muntelui Lake - water storage for power plant. 
In other areas visited, there were cases of forests classified as important for their function is preserving the wetlands (marshes)
During the site visits no situation of damaging the waters was observed.</t>
  </si>
  <si>
    <t>5.1.3</t>
  </si>
  <si>
    <t>5.1.3 The management of stands in torrential basins is a way of controlling the runoff and reducing the impact of torrential floods on endangered social economic objectives</t>
  </si>
  <si>
    <t>Selective cuts and conservation operations are provided for the areas along watercourses supplying the water storage reservoirs - lacul "Izvorul Muntelui". According to GGM procedures, buffer zones shall be established along watercourses/around water bodies and culverts/temporary wood bridges shall be installed at water crossings</t>
  </si>
  <si>
    <t>5.1.4</t>
  </si>
  <si>
    <t>5.1.4 The management of forests designated for water protection must lead to structures capable of improving the runoff regime, to protect the banks, the undammed riversides, the dam-bank zones and the hydro-technical installations for the regularization of large water courses</t>
  </si>
  <si>
    <t xml:space="preserve">The type of operations corresponding to the assigned forest role for each stand (note that one stand could meet one or more functions)  are designed in order to maximise the role and ensure protection of soil, waters and plant/animal species. 
The permanent forest cover; creation of conditions for natural regeneration installation; ensuring regeneration in maximum 2 years of all harvested forests; as well as provisions of low intensity cuts or sanitary cuts only in the water sensitive areas are amongst the measures which led to creation of adequate stand structures.
</t>
  </si>
  <si>
    <t>5.1.5</t>
  </si>
  <si>
    <t>5.1.5 Wood harvesting technologies as well as adjacent activities must be so chosen and executed that the impact on water drainage and the quality of the water is minimal</t>
  </si>
  <si>
    <t>Minister Order 1540 from 2011 updated include requirements related to harvesting and protection of environmental values during logging activities. 
The harvesting technologies are specified in the logging authorisation. Buffer zones shall be established along watercourses; culverts/temporary bridges placed at water streams crossings. During the site visits no negative impact of forest operations on watercourses/waterbodies noted. Interviews with stakeholders did not revealed any non-compliance or cases where the forest management is leading to negative impacts.</t>
  </si>
  <si>
    <t>5.1.6</t>
  </si>
  <si>
    <t>5.1.6 Particular attention should be paid to the management of harvesting residues as well as waste resulting from forestry activities (hydrocarbons, household waste, etc.) so that river-beds and waters remain clean</t>
  </si>
  <si>
    <t>There checklist used for inspection in the logging areas include requirements that the companies use anti-spillage kits; a Procedure is developed and implemented as Annex 3 to the Sales contract, section "Lista 3 point 6" - procedure in case of accidental spillages, provided to contractors carrying out activities in forestland.</t>
  </si>
  <si>
    <t>5.1.7</t>
  </si>
  <si>
    <t>5.1.7 In special situations, for the protection of water, forest management can include, besides specific forestry works, the improvement by biological, hydro-technical and biotechnical works of the river-beds to regulate runoff, alluvial retention, flood flow reduction, etc</t>
  </si>
  <si>
    <t>No need for special biological, hydro-technical and biotechnical works was identified in the visited areas. As part of a new road constriction, works of consolidating the river banks as well as works to reduce water velocity ("praguri"; "Camere de linistire") are planned where necessary.</t>
  </si>
  <si>
    <t>5.1.a</t>
  </si>
  <si>
    <t>Area of forests designed for water protection</t>
  </si>
  <si>
    <t>Area (ha) 
Share of total area (%)
Dynamics of the areas occupied by forests for the protection of water (% of the initial area)
Are the proposed forestry measures by the management plans in the water protection areas respected? (Yes/No)</t>
  </si>
  <si>
    <t>10450 ha
28%
N/A - this is MA
Yes</t>
  </si>
  <si>
    <t>5.1.b</t>
  </si>
  <si>
    <t>Special, structural and non-structural, measures and works to ensure water protection</t>
  </si>
  <si>
    <t xml:space="preserve">River-beds improved with torrent correction works (Yes/No) 
Consolidated length of the improved riverbeds in the last 5 years (Km)
</t>
  </si>
  <si>
    <t xml:space="preserve">No torrent correction works necessary
Not in the visited areas
</t>
  </si>
  <si>
    <t>5.2</t>
  </si>
  <si>
    <r>
      <t xml:space="preserve">Soil protection
</t>
    </r>
    <r>
      <rPr>
        <b/>
        <i/>
        <sz val="11"/>
        <color indexed="8"/>
        <rFont val="Calibri"/>
        <family val="2"/>
        <charset val="204"/>
        <scheme val="minor"/>
      </rPr>
      <t xml:space="preserve">Maintain and improve the soil and land protection function
</t>
    </r>
    <r>
      <rPr>
        <sz val="11"/>
        <rFont val="Calibri"/>
        <family val="2"/>
        <charset val="204"/>
        <scheme val="minor"/>
      </rPr>
      <t>- Forest management must maintain and improve the protective functions of forests towards society, such as protection against soil erosion and protection against harmful factors such as avalanches.
- Forest areas intended for the protection of land and soils must be recorded and delimited on maps, and forest management plans or equivalent documents should take these areas into account.
- Particular attention should be paid to technologies used on sensitive, erosionprone soils, as well as where operations can lead to excessive sediment accumulations in the watercourses. Works such as deep plowing and the use of improper machinery should be avoided in these areas. Special measures must be taken to minimize the pressure of wild animals.
- The forests in this criterion are those in the functional subgroup 1.2, designated for:
Protection of rocks, debris and deep-erosion lands, landslides and landscapes with large slopes.
The protection of public roads of particular interest and normal railways.
Protection of highly vulnerable land to erosion and slippage. Protection of
hydro-technical constructions located in areas with rough terrain or with danger of erosion and slippage.
The protection of degraded land or non-consolidated and consolidated moving sand.
Protection of avalanche areas and their corridors
Protection of landslides.
Land protection with permanent worship.
Protection of surface mines and quarries in areas vulnerable to erosion
Protection of carst areas.</t>
    </r>
  </si>
  <si>
    <t>5.2.1</t>
  </si>
  <si>
    <t>5.2.1 The forest, as a land-use, ensures the best protection of soils against rain and wind erosion, having in special environmental and structural conditions, special functions for unstable soil and soil consolidation and water balance adjustment in the soil. The way these forests are managed must maintain and improve the protective capacities designated for the concerned forests</t>
  </si>
  <si>
    <t xml:space="preserve">Forest survey during forest management planning activities resulted in classification of forests as having soil protection roles - e.g. see 5.1.1 above. E.g. in UP II Farcasa, 1183.31 ha of forests were assigned with special soil protection function (out of 4924 ha total UP area). Also 13 ha in UP IV Arad Sud; 16,67 ha in UP III Arad Nord; 21 ha in UP XV Darmoxa are provided with special soil protection roles.
The canopy cover and tree density is kept high as a rule; in addition larges part of the forests are rather uneven aged, or multi-layer structured. </t>
  </si>
  <si>
    <t>5.2.2</t>
  </si>
  <si>
    <t>5.2.2 Specific management, measures and work should focus on soil protection and reducing the impact of operations at its level</t>
  </si>
  <si>
    <t xml:space="preserve">Mainly conservation cuts ("taieri de conservare") and sanitary cuts are planned in these areas to reduce the impact, ensure continuous forest coverage and promoting the natural regeneration. The forest operations are designed to minimize the erosion, where such cases occurred (some skidding routes), these were identified and situations remediate promptly, by reshaping the route; in one case the extraction route was closed out. </t>
  </si>
  <si>
    <t>5.2.3</t>
  </si>
  <si>
    <t>5.2.3 On lands prone to erosion and landslides, it is to be avoided that hauling operations take place in defrosted and wet soil conditions. It is also recommended that these operations are not executed by semi-crawling or crawling regardless of the ground conditions</t>
  </si>
  <si>
    <t>5.2.4</t>
  </si>
  <si>
    <t>5.2.4 To support forest vegetation, forest management can also include special construction works (supporting walls, simple terraces, drainages, etc.) or biotechnical works (terraces supported on fences, wattle-works, etc.) on the areas of vulnerable land and those adjacent to them</t>
  </si>
  <si>
    <t>UP II Farcasa: supporting walls built by using rocks ("anrocamente") during the construction of new forest road</t>
  </si>
  <si>
    <t>5.2.a</t>
  </si>
  <si>
    <t>Area of forests designed for land and soil protection</t>
  </si>
  <si>
    <t>Area (ha)
Share of total area (%)
Dynamics of the areas occupied by forests for the protection of soils and lands (% of the initial area)
Are the proposed forestry measures by the management plans in the soil protection areas respected? (Yes/No)
Are the specific harvesting rules respected in stands with soil protection role? (Yes/No)</t>
  </si>
  <si>
    <t>2784.2 ha
8%
N/A - this is MA
yes
yes</t>
  </si>
  <si>
    <t>5.2.b</t>
  </si>
  <si>
    <t>Special, structural and non-structural, measures and works to ensure land and soil protection</t>
  </si>
  <si>
    <t>Consolidation of unstable land and soils, vulnerable to surface and deep erosion (Yes/No) (ha)
Restoration of lateral support of sliding lands in the affected functional categories (Yes/No) (m)
Water drainage in sliding and marshy lands (Yes/No) (m)
Special works to combat and reduce the effect of snow avalanches (Yes/No) (ha)</t>
  </si>
  <si>
    <t>1) No
2) No 
3) No 
4) No</t>
  </si>
  <si>
    <r>
      <t xml:space="preserve">Infrastructure protection
</t>
    </r>
    <r>
      <rPr>
        <b/>
        <i/>
        <sz val="11"/>
        <color indexed="8"/>
        <rFont val="Calibri"/>
        <family val="2"/>
        <charset val="204"/>
        <scheme val="minor"/>
      </rPr>
      <t xml:space="preserve">Infrastructure protection
</t>
    </r>
    <r>
      <rPr>
        <sz val="11"/>
        <rFont val="Calibri"/>
        <family val="2"/>
        <charset val="204"/>
        <scheme val="minor"/>
      </rPr>
      <t>- Forest management must maintain and improve forest protection functions towards society, such as infrastructure protection.
- Forest areas intended for the protection of the infrastructure must be recorded and delimited on the maps, and forest settings or equivalent documents must take these areas into account.
- The forests in this criterion are those in the functional subgroup 1.4, designated for:
The protection of communication routes of special tourist importance;
Protection of special objectives.</t>
    </r>
  </si>
  <si>
    <t>5.3.1 In the case of forests in the immediate vicinity of infrastructure elements of local or national interest (motorways, public roads, normal railways, waterways, cultural monuments, etc.), their management, forestry techniques and technologies must be made to avoid the interruption of the protective effect on the protected objectives, and by the specific technological processes not to be harmed</t>
  </si>
  <si>
    <t>Technical regulations provide specific requirements in this regard, which are known by the foresters. The assessment of forest roles are carried out at the time of the FMP revision, which resulted in assigning protection roles to various forests e.g. there are 590 ha included in categories related to road protection, neighbouring  human settlements, cultural identity.</t>
  </si>
  <si>
    <t>5.3.2 The construction and maintenance of forest roads and access roads must be made in such a way that the impact on the soil is minimal and the material resulting from excavations does not reach the watercourses. Crossing the watercourses should be used bridges and beam bridges whose hydraulic section can ensure the transit of exceptional flows for each watercourse</t>
  </si>
  <si>
    <t>There are clear regulations related to forest road construction and maintenance: the legal background is set up by the Technical Regulations for Forest Roads Design 003/2011 (Normativ privind proiectarea drumurilor forestiere PD) and the Guidelines for Best Practices in Forest Roads Construction in Romania (Ghid de Bune Practici in Constructia si Reabilitarea Drumurilor Forestiere in Romania). Also, the Minister Order 1540/2011  includes specific requirements related to extracting routes construction and maintenance. The organisation is promoting the use of rocks instead of concrete in road building. The road planning avoided movement of high volume of soil - the design rather follow the geomorphology of the land. 
During the site visits no case of damages to watercourses as a result of the road construction seen. The skidding routes are crossing the water only with culverts/wooden bridges.</t>
  </si>
  <si>
    <t>5.3.a</t>
  </si>
  <si>
    <t>Area of forests designed for infrastructure protection</t>
  </si>
  <si>
    <t>Area (ha)
Share of total area (%)
Dynamics of the areas occupied by forests for the protection of infrastructure (% of the initial area)
Are the proposed forestry measures by the management plans in the infrastructure protection areas respected? (Yes/No)</t>
  </si>
  <si>
    <t>1350 ha (note: include stands classified under category 1.4d: stands located at max 2 km from settlements based on lowlands - plane and low hills.
3,7%
N/A - this is MA
Yes</t>
  </si>
  <si>
    <r>
      <t xml:space="preserve">Other protection functions
</t>
    </r>
    <r>
      <rPr>
        <b/>
        <i/>
        <sz val="11"/>
        <color indexed="8"/>
        <rFont val="Calibri"/>
        <family val="2"/>
        <charset val="204"/>
        <scheme val="minor"/>
      </rPr>
      <t xml:space="preserve">Other protection functions
</t>
    </r>
    <r>
      <rPr>
        <sz val="11"/>
        <rFont val="Calibri"/>
        <family val="2"/>
        <charset val="204"/>
        <scheme val="minor"/>
      </rPr>
      <t>- Forest management must maintain and improve the protective functions of forests towards society.
- The area of protection forests must be recorded and delimited on the maps, and forest management plans or equivalent documents must take these areas into account.
The forests in this criterion are those in the functional subgroup 1.3, designated for:
Improving the climatic conditions of steppe and silvosteppe. The improvement of the Black Sea coastal climate conditions, coastal lakes, banks of lakes, ponds and estuaries. Forest shelter-belts for the protection of agricultural lands, communication routes, etc.
The protection of forests located at high altitude, under very severe regeneration conditions, from subalpine and presubalpine, those in the mountain area adjacent to the alpine zone, mountain pines and natural open woods in the subalpine.
Protection against atmospheric pollution and fixing of tailings, ash and other industrial waste deposits.</t>
    </r>
  </si>
  <si>
    <t>5.4.1 Forestry drainage works are only recommended in the case of the improvement of marshy or sliding land to be afforested, unless other viable solutions exist. Existing drainage works can be preserved, but the protection and, if possible, ecological rebuilding of swamps and other wetlands of particular value is encouraged</t>
  </si>
  <si>
    <t>No drainage works implemented or planned in the forestland included within the scope of certification</t>
  </si>
  <si>
    <t>5.4.2 For the protection of waters and soils, the use of biodegradable hydraulic oils should be promoted, and in the event of leakage, measures to neutralize and remove effects should be urgently taken</t>
  </si>
  <si>
    <t>The company specified in Annex 3 "Terms of reference" to the Sales contract, section "Lista 3" point 9, that the contractors (i.e. timber buyers or their sub-contractors) shall promote the use of biodegradable hydraulic oils. The ToRs are provided together with the sales contracts to GGM contractors. However it is not clear how GGM is following up the contractors response to this point.
During site visits the contractors' workers as well as GGM field staff were interviewed with regard to measures foreseen in case of accidental leakage. All interviewed personnel was aware of the requirements; safe canisters were used for fuelling chainsaws; anti-spillage kits were provided to all skidders seen during the audit.</t>
  </si>
  <si>
    <t>Obs. 2022.1</t>
  </si>
  <si>
    <t>The company provided training to the contractors in relation to the use of biodegradable oils. Use of such oils observed e.g. in UP I Bata - see 6 S1 for details.
Checklists were developed in this regard</t>
  </si>
  <si>
    <t>Annex 3 of Contract (8 from 30.7.2024) with Geo Patrice - requirement is included; included also in Annex 3 for Exploitation control.</t>
  </si>
  <si>
    <t>5.4.3</t>
  </si>
  <si>
    <t>5.4.3 Under certain environmental conditions, forests must, as a matter of priority, also provide protection against harmful climatic factors (especially those found in Romania's steppe and silvo-steppe), against pollution or located on the altitude limit of the natural forests. The management of these forests should lead to the strengthening of the protective capacities specific to each forest area and the creation of structures that have a positive effect on harmful climatic and industrial factors</t>
  </si>
  <si>
    <t>Not the case in the visited areas, however, such approaches are implemented in the GGM area where case. E.g. In Dambovita county, 1.3 ha are established as protection against harmful climatic factors.</t>
  </si>
  <si>
    <t>5.4.a</t>
  </si>
  <si>
    <t>Area of forests designed for other protective functions</t>
  </si>
  <si>
    <t>Area (ha)
Share of the total area (%)
Dynamics of the areas occupied by forests with other protection functions (% of the initial area)
Are the forestry measures proposed in the management plan, respected according to the protection functions? (Yes/No)</t>
  </si>
  <si>
    <t>8728,12 ha
23,63%
N/A- this is MA
Yes</t>
  </si>
  <si>
    <t>6.</t>
  </si>
  <si>
    <t>Maintenance of other socio-economic and cultural functions and conditions of forests</t>
  </si>
  <si>
    <t>6.1</t>
  </si>
  <si>
    <r>
      <t xml:space="preserve">Property
</t>
    </r>
    <r>
      <rPr>
        <b/>
        <i/>
        <sz val="11"/>
        <color indexed="8"/>
        <rFont val="Calibri"/>
        <family val="2"/>
        <charset val="204"/>
        <scheme val="minor"/>
      </rPr>
      <t xml:space="preserve">Property, ownership and management rights
</t>
    </r>
    <r>
      <rPr>
        <sz val="11"/>
        <rFont val="Calibri"/>
        <family val="2"/>
        <charset val="204"/>
        <scheme val="minor"/>
      </rPr>
      <t>Ownership rights and other possession rights over forest land must be well defined, documented and established for the relevant forestry areas. In the same way, the legal, traditional and customary rights related to forest lands must be clarified, recognized and respected</t>
    </r>
  </si>
  <si>
    <t>6.1.1</t>
  </si>
  <si>
    <t>6.1.1 The ownership right must be clear to any forest to be certified. Ownership must be complete, legally unquestionable, and cannot be a reason for further disputes, in order not to compromise the sustainability of the management of the forest to be certified</t>
  </si>
  <si>
    <t>The ownership of the areas included under certification is clear and not contested e.g.:
UP II Farcasa: purchase contract No 2520/26.08.2010 - 5020.46 ha
UP IV Arad: contracts no 1200/09.08.2010; 1585/01.06.2011; 1589/01.06.2011; 3866/24.11.2011; 3867/21.11.2011; 1557/15.09.2011; 3331/30.09.2011; 2348/07.08.2013 - 2049,4 ha;
UP XV Darmoxa:  1306/07.05.2008 (139,6469 ha),  1307/07.05.2008 (2,0268 ha), 
1933/04.09.2006 (42,20 ha),  1991/11.09.2006 (47,34 ha),  2025/15.09.2006 (61,80 ha),  2191/02.10.2006 (80,80 ha),  2505/01.11.2006 (48,39 ha),  2675/26.09.2008 (17,29 ha),  2676/26.09.2008 (100,29 ha). Total 539,78 ha</t>
  </si>
  <si>
    <t>UPI Bata: Contract No 796/08.08.2022 - 3599.2 ha
UPII Ohaba: Contract No 796/08.08.2022 - 1381.4 ha
UPI Stirbey: Contract no 1051/30.06.2022+1457/21.09.2022 = 1610.6 ha, out of which 778.5 ha in Valcea county, included in the certification.
UPVIII Bacau: GGTL1 -117.46 ha = 553/09.05.2018 and 227/27.02.2019
UP VIII Bacau Greengold Romwood: Cont 923/15.06.2009; 620/06.08.2010; 3585/30.09.2011 on 1956.84 ha</t>
  </si>
  <si>
    <t>6.1.2</t>
  </si>
  <si>
    <t>6.1.2 Forests for which ownership is not clarified cannot be included in the certification process</t>
  </si>
  <si>
    <t>Forests for which ownership is not clarified are not included in the certification process:
GGTL1: 30.56 ha
GGTL3: 3.28 ha
GGR: 4.35 ha</t>
  </si>
  <si>
    <t>E.g. UP VII Voineasa: 20 ha, not included in the certification.</t>
  </si>
  <si>
    <t>6.1.3</t>
  </si>
  <si>
    <t>6.1.3 All forests subject to certification, irrespective of the type of property, must be managed on the basis of a legally accepted form of planning</t>
  </si>
  <si>
    <t>All forests are provided with 10 years valid FMPs (amenajament silvic). E.g. UP II Farcasa, the current FMP started 2020; UP II Arad: 2018; UP III Arad Nord: 2014; UP IV Arad Sud: 2014; UP XV Darmoxa: 2020; UP V Timis: 2018</t>
  </si>
  <si>
    <t>All FMPs are approved according to the law. In UP I Ohaba, the plan is under approval, thus no operation is implemented.</t>
  </si>
  <si>
    <t>6.1.4</t>
  </si>
  <si>
    <t>6.1.4 All forests subject to certification, irrespective of the form of ownership, must be managed/administered by a legally recognized public or private entity, hereinafter referred to as the "certified area manager". Only areas for which there is a service/administration contract in place, according to the legal provisions, can be included in the certification process</t>
  </si>
  <si>
    <t>Contracts signed for all areas: OS Greengold Vest, OS Greengold Est, OS Botosani, Livezi, Mocioni-Starcea, Oituz, Pascani e.g.: 
1) service contract signed e.g.: GGTL3: contr 10/10.12.2019 for UP II Farcasa and 09/28.02.2019 for UP I Lungani
2) Payments made - confirmed through interviews with the OS manager
3) Chapter 7 "Reziliere" and chapter 8 "Litigii" deal with disputes, cancellation etc.</t>
  </si>
  <si>
    <t>The forests are managed based on contracts signed with authorised structures: OS Greengold Vest, OS Greengold Est and OS Oituz (last one: contract signed, registered  with No 2093/21.02.20217)
UP I Bata: OS Greengold Vest 1634/30.12.2022
UP II Ohaba: OS Greengold Vest 1634/30.12.20.22
UP I Stirbey: OS Greengold Vest 1634/30.12.2022
UP VIII Bacau adendum OS Greengold Est 225/25.05.2023
UP VIII Bacau OS Greengold Est 223/25.05.2023
UP I Solesti OS Greengold Est 223/25.05.2023</t>
  </si>
  <si>
    <t>6.1.5</t>
  </si>
  <si>
    <t>6.1.5 The certified forest manager must demonstrate that the certified area has clear boundaries, materialized both on the management plan maps and on the ground through conventional signs. Within these limits ownership rights must be clearly defined and proven through property acts</t>
  </si>
  <si>
    <t xml:space="preserve">The forest borders are clearly marked on the maps annexed to the FMPs. In the field the limits are painted in red, according to conventional signed described in the forest management planning regulations. Borders are clear, limits with other properties are visible. Milestones are located at certain forest sub-compartment crossings, with marking on the maps, for easier reference in the field. </t>
  </si>
  <si>
    <t>The forest sub-compartments borders were painted - strip of red paint (vertical for "parcela" and horizontal for "sub-parcela"). There are also borders between production units (2 vertical strips)The signs are painted on trees in such a way that the next sign is visible from the location of the previous one. See also sample check made in section 6S1.</t>
  </si>
  <si>
    <t>6.1.a</t>
  </si>
  <si>
    <t>Legal documents attesting ownership</t>
  </si>
  <si>
    <t>There are legal documents attesting ownership of the entire area included in the
certification process (Yes/No) 
Areas included in the certification process can be delimited on the management plan
map (Yes/No)</t>
  </si>
  <si>
    <t>Yes
Yes</t>
  </si>
  <si>
    <t>6.1.b</t>
  </si>
  <si>
    <t>Legal documents attesting the quality of administrator for the certified area</t>
  </si>
  <si>
    <t>There are service / administration contracts for the entire area included in the certification process (Yes/No)
The payment of fees for forestry management / service contracts is up to date (Yes/No)
Provisions of service / administration contracts make it possible to resolve disputes legally between the owner and any third party (Yes/No)</t>
  </si>
  <si>
    <r>
      <t xml:space="preserve">Rural development
</t>
    </r>
    <r>
      <rPr>
        <b/>
        <i/>
        <sz val="11"/>
        <color indexed="8"/>
        <rFont val="Calibri"/>
        <family val="2"/>
        <charset val="204"/>
        <scheme val="minor"/>
      </rPr>
      <t xml:space="preserve">Forest contribution to rural development
</t>
    </r>
    <r>
      <rPr>
        <sz val="11"/>
        <rFont val="Calibri"/>
        <family val="2"/>
        <charset val="204"/>
        <scheme val="minor"/>
      </rPr>
      <t>- Forest planning shall aim to respect the multiple functions offered by the forest to society, taking into account the role of the forest in rural development; In particular, it must consider creating new employment opportunities in relation to the social and economic functions of forests. 
Supporting rural development can be achieved by training and hiring local people, preferably for local processing of wood products and non-wood products, etc.
- Forest management must support the well-being and long-term vitality of communities living in or near the forest area</t>
    </r>
  </si>
  <si>
    <t>6.2.1</t>
  </si>
  <si>
    <t>6.2.1 Forest planning shall aim to respect the multiple functions offered by the forest to society, taking into account the role of the forest in rural development. Therefore, the planning process will grant great importance to the proper identification of all the social, economic and environmental functions according to the functional zoning criteria existing in the technical regulations in force at the time of certification</t>
  </si>
  <si>
    <t xml:space="preserve">The FMPs provide an analysis of the social context of the forest management  and provides the socio-economic functions of the forest in section 5 "Stabilirea functiilor social-economice ale padurii si a bazelor de amenajare"; chapters 6.1.1 "Socio-economic and ecological objectives".
Procedure 6.2 of the FM Manual requires the use of local resources where possible, including local contractors. </t>
  </si>
  <si>
    <t>The organisation sponsored various projects to local communities e.g. municipality Cleja - children summer camp, Ususau -  project in cooperation with the municipality; school Orbeni; foundation "Sf Leonte"; "Association Provita";  Foundation "Iustin Parvu" - kinder home; Beresti Tazlau -  handball team; Sascut - ecological sunhouse</t>
  </si>
  <si>
    <t>6.2.2</t>
  </si>
  <si>
    <t>6.2.2 Forest management and the execution of forestry work are done by engaging, as far as possible, local labor force. Where possible, it is advisable to prefer local contractors to execute the harvesting and primary processing of wood</t>
  </si>
  <si>
    <t xml:space="preserve">Forest guards are local; companies are local. E.g.: UP II Farcasa approx. 15 harvest companies from local and neighbouring communities. 
Sites(UPs) located in Arad work with local companies e.g. FOREST TECHNIK EXPLORER  SRL, from Lipova - Arad county; VALSERCRIS FOREST SRL from Mandruloc - Arad county; Ran Forest Service - Lipova, Arad county; EXPLO TRANS IMPEX  SRL from Chisindia - Arad county
UP XV Darmoxa (Suceava county) - work e.g. with Agregate Paltinis from Vatra Dornei - Suceava county. </t>
  </si>
  <si>
    <t xml:space="preserve">Local companies are contracted with priority for wood harvest - see example of companies listed in 6S1 section of the report. </t>
  </si>
  <si>
    <t>6.2.3</t>
  </si>
  <si>
    <t>6.2.3 In the forest management process, it is also recommended to market non-wood products in the possession of the forest owner, as an alternative source of income both for the owner and for the local communities</t>
  </si>
  <si>
    <t>Other sources of income include forest services provided to other forest owners; incomes from the use of forestland by the hunting associations. Managers are aware of other non-wood products; at this stage it is considered it is not economically feasible to collect them.</t>
  </si>
  <si>
    <t>Fees from hunting organisations for the use of forestland; contract signed for truffle harvesting</t>
  </si>
  <si>
    <t>6.2.a</t>
  </si>
  <si>
    <t>Workforce involved in forest management</t>
  </si>
  <si>
    <t>Number of employees at the level of the administrator of the certification areas (Number)
Share of employees residing in communities in certified forest area or its adjacent area (%)</t>
  </si>
  <si>
    <t>Central office: 16
N/A</t>
  </si>
  <si>
    <t>71
85%</t>
  </si>
  <si>
    <t>6.2.b</t>
  </si>
  <si>
    <t>Workforce involved in the execution of forestry works</t>
  </si>
  <si>
    <t>Number of firms contracted for the execution of forestry and exploitation works in the certified area (Number)
Estimated number of employed workers permanently engaged in forestry works in the last year for the certified area (Number)</t>
  </si>
  <si>
    <t>93
365</t>
  </si>
  <si>
    <r>
      <t xml:space="preserve">Work conditions
</t>
    </r>
    <r>
      <rPr>
        <b/>
        <i/>
        <sz val="11"/>
        <color indexed="8"/>
        <rFont val="Calibri"/>
        <family val="2"/>
        <charset val="204"/>
        <scheme val="minor"/>
      </rPr>
      <t xml:space="preserve">Working conditions, health and safety at work
</t>
    </r>
    <r>
      <rPr>
        <sz val="11"/>
        <rFont val="Calibri"/>
        <family val="2"/>
        <charset val="204"/>
        <scheme val="minor"/>
      </rPr>
      <t>- The organization, planning and conduct of work must be carried out in a manner that makes it possible to identify the risks of accidents at work and to affect the health of workers so that all acceptable measures are applied to protect workers from these risks. Workers must be informed of the risks involved in their work and their prevention measures. These provisions apply to both own employees and contractors performing forestry or exploitation services.
- Working conditions must be safe, rules and training on work safety being offered to all those who carry out forestry activities and works.</t>
    </r>
  </si>
  <si>
    <t>6.3.1 Both the owner and the manager of certified areas must ensure employment on non-discriminatory basis, in accordance with conventions initiated by the International Labor Organization and implemented by Romanian legislation</t>
  </si>
  <si>
    <t>Internal regulation; anti-corruption policy; anti-discrimination policy; Policy for environment and social responsibility; procedures for employing personnel; Ethics policy; "Fisa postului". 
Vacancies are made public on Greengold website; A database of potential employees is developed and constitute a basis for selecting new employees. GGM has hired an external company. There is a recruiting specialised company which is contracted by Greengold to help with hiring people. 
Lately, the company is in contact with the students graduating the forest faculty; various programs are implementing, including internships. A number of 4 young graduating students were hired in the last 2 years by OS Greengold Est only.</t>
  </si>
  <si>
    <t>Both men and women, people of Hungarian origin, young and older people are hired by the organisation.</t>
  </si>
  <si>
    <t>6.3.2 Prevention of occupational accidents and occupational diseases in the forest sector is an important social aspect of sustainable management. The certified area manager must implement and systematically pursue occupational health and safety activities, in accordance with national legislation</t>
  </si>
  <si>
    <t>OHAS service is outsourced to a specialised company (Carstoiu Ion PF for Greengold Vest SRL). There are 2 nominated employees also - one for OHAS and one for Emergency situations, both accredited. Risk assessment carried out by the contracted company. 
Inspections carried out by Labour Inspectorate, no sanctions applied in relation to safety at work.</t>
  </si>
  <si>
    <t>Risk assessment carried out by external expert company PF Carstoiu Ion in 2023. OHSA training carried out every 6 months to GGM employees - last one in OS Greengold Vest on 10.07.2023</t>
  </si>
  <si>
    <t>During the field visit to UP XV Mehedinti, u.a. 55 it was seen that the felling technique applied is not always in compliance with the requirements - e.g. front notch was sometimes too deep, no protection hinge was left. The interviewed chainsaw operator did not demonstrate sufficient awareness on the safe felling practices.</t>
  </si>
  <si>
    <t>N</t>
  </si>
  <si>
    <t>6.3.3</t>
  </si>
  <si>
    <t>6.3.3 Occupational accidents occurring in the certified area management process must be recorded and analysed (as well as number, causes and severity). Documenting how to deal with the causes and consequences of these accidents should be in compliance with the legal provisions</t>
  </si>
  <si>
    <t xml:space="preserve">Procedure "Procedure administrativa de sistem S6.0"page 11: register of accidents is kept for all forestland under management - including action when accidents are for other people than GGM employees. Register of accidents developed "Annex R2" inspected during the audit - one event with 2 casualties, both employees belonging to a logging company.  </t>
  </si>
  <si>
    <t>One occupational accident, in UP XI Bacau Est- contractor, broken leg during gathering of branches.</t>
  </si>
  <si>
    <t>6.3.a</t>
  </si>
  <si>
    <t>Work conditions</t>
  </si>
  <si>
    <t>There are legal forms of employment for each employee at the level of the certified area manager (Yes/No)
There is evidence of the findings of the inspections carried out by the field inspectors regarding the provision of working conditions and the implementation of imposed measures (Yes/No)</t>
  </si>
  <si>
    <t>6.3.b</t>
  </si>
  <si>
    <t>Work safety standards</t>
  </si>
  <si>
    <t>There is evidence of periodic work safety training for each employee at the level of the manager of certified area (Yes/No)
There is evidence of the findings of the inspections carried out by the field inspectors  regarding the implementation of the labor safety rules (Yes/No)
Contractors of forestry and harvesting services, working in the certified area are contractually specified to meet the requirements of the labor safety rules (Yes/No)
Workers who work in forestry activities will wear protective equipment according to legal requirements (Yes/No)</t>
  </si>
  <si>
    <t>Yes
Yes 
Yes
Yes</t>
  </si>
  <si>
    <t>6.3.c</t>
  </si>
  <si>
    <t>Work-related accidents</t>
  </si>
  <si>
    <t>There is a register with records of accidents at work registered at the level of the certified area manager (Yes/No)
Registered work-related accidents are considered as seriousness and causes leading to additional prevention measures (Yes/No)</t>
  </si>
  <si>
    <t>1. Yes
2. Yes</t>
  </si>
  <si>
    <r>
      <t xml:space="preserve">Education and research
</t>
    </r>
    <r>
      <rPr>
        <b/>
        <i/>
        <sz val="11"/>
        <color indexed="8"/>
        <rFont val="Calibri"/>
        <family val="2"/>
        <charset val="204"/>
        <scheme val="minor"/>
      </rPr>
      <t xml:space="preserve">Forestry education and research
</t>
    </r>
    <r>
      <rPr>
        <sz val="11"/>
        <rFont val="Calibri"/>
        <family val="2"/>
        <charset val="204"/>
        <scheme val="minor"/>
      </rPr>
      <t xml:space="preserve">- Forest managers, contractors, employees and forest owners must have sufficient information and be encouraged to update their knowledge through a continuous training process in relation to sustainable forest management as a prerequisite for the implementation of the planned management and planning practices in this standard.
- Forest management should be based, among other things, on the results of scientific research. Forest managers should contribute to research and data collection necessary for sustainable forest management or support, if they deem appropriate, the relevant research activities carried out by other organizations. </t>
    </r>
  </si>
  <si>
    <t>6.4.1 The certified area manager and/or the owner must formally inform the forestry contractors about the conditions imposed by the certification standard in carrying out the contracted works</t>
  </si>
  <si>
    <t>The timber sales contract Annex 3 include the requirements imposed by the certification standard. The Contractor is also informed at the time of purchasing the timber on these requirements. The requirements are fed into the checklist used by the forestry personnel during the field audits. A score is calculated based on the performance of the contractor; this score is used in selecting the contractors for further works.</t>
  </si>
  <si>
    <t>Information is provided systematically e.g. trainings in PEFC requirements provided to contractors. Training provided also at each logging area handing -over operations, and during the works. Checklists for verification of implementation developed and used by foresters during field checks e.g. UP VIII, u.a. 47A - field inspection checklist from 14.11.2023; 09.11.2023; handing over minutes from 07.09.2023; 23.10.2023; 26.10.2023</t>
  </si>
  <si>
    <t>6.4.2 In Romania, forestry education is offered at all levels. The certified area manager will, however, ensure that all employees receive continuous training activities to understand and implement the certification requirements of this standard</t>
  </si>
  <si>
    <r>
      <t>Training provided to the employees i.e.: during the training of contractors "</t>
    </r>
    <r>
      <rPr>
        <i/>
        <sz val="11"/>
        <color theme="1"/>
        <rFont val="Calibri"/>
        <family val="2"/>
        <charset val="204"/>
        <scheme val="minor"/>
      </rPr>
      <t>Informare pentru contractorii activi</t>
    </r>
    <r>
      <rPr>
        <sz val="11"/>
        <color theme="1"/>
        <rFont val="Calibri"/>
        <family val="2"/>
        <charset val="204"/>
        <scheme val="minor"/>
      </rPr>
      <t>"; G3x-2022-III-1,2 and 4 (quarter III training procedure 4) - standard interpretation; training on internal procedures, including OHAS;  training following report developed after the internal audit, including the corrective measures. Training provided during online sessions; materials/documentation send by email or uploaded in application "GREENGOLD", with access for all employees. Training dates: 11.07.2022; 02.08.2022 etc.</t>
    </r>
  </si>
  <si>
    <t xml:space="preserve">Whatsap group - with any new information related to the legislation and technical aspects; emails provided by the company to all employees (for sending documents, templated, procedures etc.) </t>
  </si>
  <si>
    <t>6.4.3 The manager of the administrated areas will support the research and data collection activities necessary for the sustainable management of the managed forests</t>
  </si>
  <si>
    <t xml:space="preserve">FMPs developed; surveys for identification of primary forests: several forests are considered as potential primary forests e.g. in UP I Musa, Buzau County. Contract signed Forest Design for inventory; Forest faculties: tending operations; forest inventories and forest growth; impacts of NATURA 2000 management measures (economic quantification on impacts on forest owners) and of forest classification and treatment categories (TI and TII); human resources. Collaboration with Suceava Forest Faculty (INFORMA) - research on climate changes on forest growth and pro-active measures. </t>
  </si>
  <si>
    <t>Funds secured for the environmental surveys and researches for forests located in NATURA 2000 sites; co-operations with forest faculties in pest control researches etc. The INFORMA project continues (climate change; forest inventory and growths measurements).</t>
  </si>
  <si>
    <t>6.4.4</t>
  </si>
  <si>
    <t>6.4.4 In the process of planning and execution of forestry works it is recommended to use the results of the relevant research activities obtained by itself or by dissemination by the research organizations</t>
  </si>
  <si>
    <t xml:space="preserve">E.g. FMP from UP I Musa includes data from surveys and identification of quasi-virgin forests; use of results of the researches in tending operations and selection of valuable "future" trees carried out by Forest faculty of Brasov etc. </t>
  </si>
  <si>
    <t>E.g. In Neamt there are 2 forest sub-compartments, which are envisaged for voluntary  protection by the organisation.</t>
  </si>
  <si>
    <t>6.4.a</t>
  </si>
  <si>
    <t>Dissemination of the principles of forest management certification</t>
  </si>
  <si>
    <t>The forest owner knows and accepts the principles of certification (Yes/No)
The certification principles, criteria and indicators of the national standard were presented to the technical staff responsible for forest management (Yes/No)
The certification principles as well as the relevant criteria and indicators were presented to the contractors of the forestry works (Yes/No)</t>
  </si>
  <si>
    <t>6.4.b</t>
  </si>
  <si>
    <t>Continuous training</t>
  </si>
  <si>
    <t>Courses or training / specialization meetings attended by technical staff responsible for forest management and / or forest owners over the last five years (Total number of courses) (Total number of staff)</t>
  </si>
  <si>
    <t>10 courses
120 participants</t>
  </si>
  <si>
    <t>6.4.c</t>
  </si>
  <si>
    <t>Scientific research</t>
  </si>
  <si>
    <t>Students who have practiced in forests administered by the certified area manager (Number)
Independent research projects carried out within the administrative reach of the
certified area administrator (Number)
Research projects carried out in partnership with the certified area administrator (Number)</t>
  </si>
  <si>
    <t>10 students (4 was subsequently hired by the Organisation)
2 independent projects
1 research project</t>
  </si>
  <si>
    <t>4 students
1 research project</t>
  </si>
  <si>
    <r>
      <t xml:space="preserve">Recreational services
</t>
    </r>
    <r>
      <rPr>
        <sz val="11"/>
        <rFont val="Calibri"/>
        <family val="2"/>
        <charset val="204"/>
        <scheme val="minor"/>
      </rPr>
      <t>- Recreational public access must be adequately provided in forests while respecting the rights of property and the rights of third parties, taking into account the effects on forest resources and ecosystems as well as compatibility with other forest functions.
- Forest management works must consider all socio-economic functions and, in particular, the recreational function and aesthetic values of the forest, for example by maintaining structural diversity and promoting tree sprawls or attractive trees as well as other floral, floristic or fruit features. However, this must be done in a way that does not lead to serious negative effects on forestry and soil.</t>
    </r>
  </si>
  <si>
    <t>6.5.1</t>
  </si>
  <si>
    <t>6.5.1 Recreational activities involving the use of motorized vehicles are permitted only with the consent of the owner and the manager of the forest. The manager/owner of the certified areas will ensure access to the marked routes and will appropriately mark areas where public access is restricted, to avoid potential conflicts between the public and the owner</t>
  </si>
  <si>
    <t>Information boards including GGM contacts are placed at each forest entry. No request for such activities in the certified area. One request was made on a forest which belong to other owner, not included in the process of certification. The routes were marked and agreed with the participant's representatives. The activity was just planned currently, not yet started.</t>
  </si>
  <si>
    <t>Access of vehicles is under control, no request received since MA</t>
  </si>
  <si>
    <t>6.5.2</t>
  </si>
  <si>
    <t>6.5.2 In the certified areas in protected areas, access with motorized vehicles will be restricted, as required by law</t>
  </si>
  <si>
    <t xml:space="preserve">Procedure in place, not allowing access in protected areas with motorized vehicles. </t>
  </si>
  <si>
    <t>6.5.3</t>
  </si>
  <si>
    <t>6.5.3 The forest planning system will aim to maintain and increase the quality of the recreational services offered by the forest, respecting the principles of functional zoning</t>
  </si>
  <si>
    <t>Forests in 1.4 category - special management provided in the FMPs, including landscape planning. GGM is not implementing recreational/tourism activities itself.
Recreational activities combined with professional activities are implemented with forest faculty students, on an annual basis.</t>
  </si>
  <si>
    <t>One tourist trail was developed in the non-certified area in Campu Lui Neag area.</t>
  </si>
  <si>
    <t>6.5.4</t>
  </si>
  <si>
    <t>6.5.4 In the areas identified by the management plans as having a recreational role, elements of structural and compositional diversity will be promoted to increase the aesthetic value of the forest</t>
  </si>
  <si>
    <t xml:space="preserve">The forest management system is based on permanent forest cover concept, with implementation of group shelterwood/group selection systems in most cases. Natural regeneration is promoted. Clearcuts are rarely carried out, certain amounts of deadwood and biodiversity tress are retained. This approach promote the diversity of species, ages and shapes. </t>
  </si>
  <si>
    <t>6.5.a</t>
  </si>
  <si>
    <t>Assigned recreational functions</t>
  </si>
  <si>
    <t>Area of forests with assigned recreational functions, according to the management plans (functional category 1.4.) (ha)
Share of forests with assigned recreational functions, according to the management plans from the total certified area (%)
Length of the tourist routes in the certified area (km)
Number of information panels / places for recreation. (Number)</t>
  </si>
  <si>
    <t>1350.4 ha
3.6%
In process
In process</t>
  </si>
  <si>
    <t>6.5.b</t>
  </si>
  <si>
    <t>Unrestricted public access</t>
  </si>
  <si>
    <t>Share of forest areas with restricted public access to the total certified area (%)
Share of areas where public access to motorized vehicles is restricted (%)</t>
  </si>
  <si>
    <t>local people are free to enter the forest except strictly protected and areas of forest operations in course.
100%</t>
  </si>
  <si>
    <r>
      <t xml:space="preserve">Cultural values
</t>
    </r>
    <r>
      <rPr>
        <b/>
        <i/>
        <sz val="11"/>
        <color indexed="8"/>
        <rFont val="Calibri"/>
        <family val="2"/>
        <charset val="204"/>
        <scheme val="minor"/>
      </rPr>
      <t xml:space="preserve">Historical, spiritual and cultural values of forests
</t>
    </r>
    <r>
      <rPr>
        <sz val="11"/>
        <rFont val="Calibri"/>
        <family val="2"/>
        <charset val="204"/>
        <scheme val="minor"/>
      </rPr>
      <t>Areas with recognized historical, cultural or spiritual values and forest areas essential to meeting the basic conditions of local communities (e.g. health and subsistence) must be protected or managed in a way that considers the importance of the area.</t>
    </r>
  </si>
  <si>
    <t>6.6.1</t>
  </si>
  <si>
    <t>6.6.1 It will be followed by management planning assignment of forest recreation functions in the vicinity of recognized historical/cultural monuments</t>
  </si>
  <si>
    <t>Forests having functions of protection cultural values are identified (e.g. 26.48 ha forest neighbouring "Castrum Porolissum") - provided with TII operations (only conservation/sanitary cuts allowed)</t>
  </si>
  <si>
    <t xml:space="preserve">No such identified in the Ups visited during this surveillance.
</t>
  </si>
  <si>
    <t>6.6.2</t>
  </si>
  <si>
    <t>6.6.2 The manager/owner of the certified area must make an assessment of the areas of historical, cultural and spiritual values, that cannot be identified by the management plans, integrating forests with historical, literary or cultural significance certified by legal documents</t>
  </si>
  <si>
    <t xml:space="preserve"> Procedure PO4.0 "Functii de protectie si conservare" and related template - Annex K. Identified: 2 religious and 2 historical values which were not identified by the FMPs. Note: these values were identified nearby forestland; none identified yet in the forestland. </t>
  </si>
  <si>
    <t>6.6.3</t>
  </si>
  <si>
    <t>6.6.3 In the forest areas identified by the management plans or by the manager/owner as having historical, cultural and spiritual values, forestry works will be applied to preserve their natural structure</t>
  </si>
  <si>
    <t xml:space="preserve">Not identified in the visited UPs. In UP I Silvana - the Porolissum Fortress stonewall was identified 
FM Manual, section 6.6 includes requirements for cultural, historical and spiritual values. 
</t>
  </si>
  <si>
    <t xml:space="preserve">Not identified in the visited UPs 
FM Manual, section 6.6 includes requirements for cultural, historical and spiritual values. 
</t>
  </si>
  <si>
    <t>6.6.a</t>
  </si>
  <si>
    <t>Forests with recognized historical, spiritual and cultural values</t>
  </si>
  <si>
    <t>Area of the forests surrounding the historical / cultural monuments belonging to the functional category 1.4. Is assigned according to the management plans (ha)
Area of forests with specific historical, cultural and spiritual values identified in addition to management plans (if applicable) (ha)</t>
  </si>
  <si>
    <t>26.48 ha
49.8 ha</t>
  </si>
  <si>
    <r>
      <t xml:space="preserve">Public relations
</t>
    </r>
    <r>
      <rPr>
        <b/>
        <i/>
        <sz val="11"/>
        <color indexed="8"/>
        <rFont val="Calibri"/>
        <family val="2"/>
        <charset val="204"/>
        <scheme val="minor"/>
      </rPr>
      <t xml:space="preserve">Public participation and information
</t>
    </r>
    <r>
      <rPr>
        <sz val="11"/>
        <rFont val="Calibri"/>
        <family val="2"/>
        <charset val="204"/>
        <scheme val="minor"/>
      </rPr>
      <t>- Forestry shall make best use of the experiences and knowledge of local forest management such as those of local communities, owners, NGOs and the local population.
- Forest management shall provide effective communication and consultation with the local population and other stakeholders concerned with sustainable forest management and must provide appropriate mechanisms to resolve complaints and disputes related to forest management between forestry workers and the local population.</t>
    </r>
  </si>
  <si>
    <t>6.7.1</t>
  </si>
  <si>
    <t>6.7.1 The manager/owner of the certified area must prepare and make available to those concerned a summary of management plan fundamentals used in the certified area containing information on: the assigned functions, the constituent subunits of production, the harvesting age, the composition and the treatment methods applied in the certified area</t>
  </si>
  <si>
    <t xml:space="preserve"> Summary of the FMP is available on the company website, section "Certificare-Administrare forestiera", documents "General data" and the "Sustainability report".</t>
  </si>
  <si>
    <t xml:space="preserve">https://greengold.ro/wp-content/uploads/2023/11/date-generale-fond-forestier-g3x-v2.0-oct-2023.pdf
</t>
  </si>
  <si>
    <t>6.7.2</t>
  </si>
  <si>
    <t>6.7.2 The certified site manager and or the owner shall, at least once a year, consult stakeholders (local communities, NGOs, institutions, harvesting and processing companies) on the impact of forest management</t>
  </si>
  <si>
    <t xml:space="preserve">Procedure to ensure stakeholder: system procedure "S9.0 Procedure for public involvement and informing". A list of stakeholders is compiled at GGM level, with sub-lists for each local co-ordinator (contact of GGM central office and of each local co-ordinator are provided). </t>
  </si>
  <si>
    <t xml:space="preserve">Consultation carried out - emails sent to the stakeholders on the list compiled by the organisation. </t>
  </si>
  <si>
    <t>6.7.3</t>
  </si>
  <si>
    <t>6.7.3 The certified area manager shall record, document, and settle any complaint regarding deviations from the implementation of the provisions of the management plans in relation to the legal provisions</t>
  </si>
  <si>
    <t xml:space="preserve">Procedure on complaint resolution developed and responsible in place, template to record complaints developed. </t>
  </si>
  <si>
    <t xml:space="preserve">No complaint recorded or expressed by the interviewed stakeholders
</t>
  </si>
  <si>
    <t>6.7.a</t>
  </si>
  <si>
    <t>Informing the public</t>
  </si>
  <si>
    <t>A public summary of the fundamentals of management plan, used for the certified area, is available (Yes/No)</t>
  </si>
  <si>
    <t>6.7.b</t>
  </si>
  <si>
    <t>Public participation</t>
  </si>
  <si>
    <t>There is a register of complaints and claims publicly available at the level of the certified area manager (Yes/No)
There is a record of how complaints and claims have been resolved (Yes/No)</t>
  </si>
  <si>
    <t>Annex A</t>
  </si>
  <si>
    <t>Legislation - International and Romanian Conventions
• Romanian Constitution,
• Forestry Code 2008 (in its current amended version) and subsequent legal
regulations,
• Hunting Act 2008 (in its current amended version)
• Nature protection regulations, including the 2007 Protected Areas Act (in its current
amended version)
• Water Act 1996 (in its current amended version)
• Legislation on plant protection products and substances
• Fiscal Code 2015 (in its current amended version)
• Labor Code 2003 (in its current amended version)
• Technical rules (Norms) in forestry
• International Treaties and Declarations ratified by Romania</t>
  </si>
  <si>
    <t>INSERT THE INDICATIVE 5-YEAR AUDIT PROGRAMME HERE - CREATED BY SA STAFF USING HEADINGS FROM THE RELEVANT CHECKLIST</t>
  </si>
  <si>
    <t>Criterion</t>
  </si>
  <si>
    <t>RA</t>
  </si>
  <si>
    <t>●</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</si>
  <si>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</si>
  <si>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</si>
  <si>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</si>
  <si>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</si>
  <si>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</si>
  <si>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</si>
  <si>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</si>
  <si>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</si>
  <si>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</si>
  <si>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Gov agency</t>
  </si>
  <si>
    <t>Neamt</t>
  </si>
  <si>
    <t>Environ</t>
  </si>
  <si>
    <t>1, 4,6</t>
  </si>
  <si>
    <t>positive</t>
  </si>
  <si>
    <r>
      <t xml:space="preserve">We have a good collaboration with Greengold Timberlands 3 SRL and Greengod Timberlands 1 SRL - the owners of the forestland in our area of responsibility. We've been together in the field to assess the status of the forest and of the planned operations. We provide, upon request the specific requirements for marking the trees for extraction and carrying out the works in protected areas. No negative comment. 
</t>
    </r>
    <r>
      <rPr>
        <i/>
        <sz val="10"/>
        <rFont val="Cambria"/>
        <family val="1"/>
        <scheme val="major"/>
      </rPr>
      <t>Avem o colaborare bună cu Greengold Timberlands 3 SRL și Greengod Timberlands 1 SRL - proprietarii pădurilor din zona noastră de responsabilitate. Am fost împreună în teren pentru a vizualiza limitele rezervaţiei,stadiul de dezvoltare al arboretelor şi eventualele lucrări propusee. La solicitare transmitem condiţii specifice la punerea în valoare a arboretelor şi condiţii specific desfăşurării activităţilor de exploatare forestieră în ariile naturale protejate. Nu sunt comentarii negative.</t>
    </r>
  </si>
  <si>
    <r>
      <t xml:space="preserve">Thank you for your comments. 
</t>
    </r>
    <r>
      <rPr>
        <i/>
        <sz val="10"/>
        <rFont val="Cambria"/>
        <family val="1"/>
        <scheme val="major"/>
      </rPr>
      <t>Multumim pentru raspunsul dvs</t>
    </r>
    <r>
      <rPr>
        <sz val="10"/>
        <rFont val="Cambria"/>
        <family val="1"/>
        <scheme val="major"/>
      </rPr>
      <t xml:space="preserve">
</t>
    </r>
  </si>
  <si>
    <t>Vaslui</t>
  </si>
  <si>
    <t>1,4,6</t>
  </si>
  <si>
    <t>Positive</t>
  </si>
  <si>
    <r>
      <t xml:space="preserve">The forfest management is carried out in compliance with the provisions of the approved forest management plans
</t>
    </r>
    <r>
      <rPr>
        <i/>
        <sz val="10"/>
        <rFont val="Cambria"/>
        <family val="1"/>
        <scheme val="major"/>
      </rPr>
      <t>Managementul forestier se realizează cu respectarea prevederilor amenajamentelor silvice avizate</t>
    </r>
  </si>
  <si>
    <t>neighbour</t>
  </si>
  <si>
    <t>Bacau</t>
  </si>
  <si>
    <t>social</t>
  </si>
  <si>
    <t>positive, 
negative</t>
  </si>
  <si>
    <r>
      <t xml:space="preserve">GGM property is clearly established, clear borders, no disputes. GGM has a high flexibility and capacity to adapt to various situations. 
Generally no negative comments. Suggest higher interes and co-operation with the local communties in the forestland area.
</t>
    </r>
    <r>
      <rPr>
        <i/>
        <sz val="10"/>
        <rFont val="Cambria"/>
        <family val="1"/>
        <scheme val="major"/>
      </rPr>
      <t>Amplasamentul  terenurilor  este  bine  delimitat,  nu  avem  litigii  cadastrale. Din  câte  cunoaștem  este  o  organizație  flexibilă,  cu  o  mare  capacitate  adaptativă.
In general nu avem comentarii negative. Sugerăm  să  fie  mai  cooperanți  și  să  manifeste  un  interes  mai  mare  față  de  nevoile  comunităților  locale  adiacente  corpurilor  de  proprietate.</t>
    </r>
  </si>
  <si>
    <r>
      <t xml:space="preserve">Thank you for your comments. 
Contacted stakeholders expressed good relationship with GGM personnel and with the organisation. GGM is working mainly with local companies; part of the products are sold locally (especially fire wood); employees are local. GGM is offerigng sponsorships to poor people from various comunities
</t>
    </r>
    <r>
      <rPr>
        <i/>
        <sz val="10"/>
        <rFont val="Cambria"/>
        <family val="1"/>
        <scheme val="major"/>
      </rPr>
      <t>Mulțumim pentru comentarii.
Părțile interesate contactate au exprimat relații bune cu personalul GGM și cu organizația. GGM lucrează în principal cu companii locale; o parte din produse sunt vândute local (în special lemn de foc); angajații sunt locali. GGM oferă sponsorizări oamenilor săraci din diverse comunități</t>
    </r>
  </si>
  <si>
    <t>contractor</t>
  </si>
  <si>
    <t>Arad</t>
  </si>
  <si>
    <t>social, environ.</t>
  </si>
  <si>
    <t>3,5,6</t>
  </si>
  <si>
    <r>
      <t xml:space="preserve">The stakeholders worked in various locations in the GGM area, including by using lower impact technologoes (e.g. timber extraction with horses).
GGM staff is correct in their approach.  GGM is offering training before starting the works in relation to safety, biodiversity and other en vironmental components/values, including location of fragile habitats or RTE species.. PPE provided, no accidents for last years
</t>
    </r>
    <r>
      <rPr>
        <i/>
        <sz val="10"/>
        <rFont val="Cambria"/>
        <family val="1"/>
        <scheme val="major"/>
      </rPr>
      <t>Persoanele intervievate au lucrat în diferite suprafete din cadrul GGM, inclusiv prin utilizarea unor tehnologi cu impact redus (de exemplu, extracția lemnului cu cai).
Personalul GGM este corect în abordarea relatiei cu factorul interesat. GGM asigura instruire înainte de începerea lucrărilor în legătură cu protectia muncii, biodiversitatea și alte componente/valori de mediu, inclusiv localizarea habitatelor fragile sau a speciilor rare, amenintate, periclitate. Echipament de protectie asigurat, nu au fost accidente în ultimii ani</t>
    </r>
  </si>
  <si>
    <t xml:space="preserve"> Thank you for your comments. 
Multumim pentru raspunsul dvs</t>
  </si>
  <si>
    <r>
      <t xml:space="preserve">The stakeholders are happy with their relationship with the employer and with GGM.  There is a strong monitoring of the activities by GGM personnel in the field. No issues to raise. Part of the wood is sold to local population.
</t>
    </r>
    <r>
      <rPr>
        <i/>
        <sz val="10"/>
        <rFont val="Cambria"/>
        <family val="1"/>
        <scheme val="major"/>
      </rPr>
      <t>Factorii interesati intervievati sunt mulțumiți de relația lor cu angajatorul și cu GGM.  Personalul GGM efectueaza monitorizarea permanenta in teren. Nu există probleme de semnalat. O parte din lemnul exploatat se vinde populatiei din zona</t>
    </r>
  </si>
  <si>
    <t>Thank you for your comments. 
Multumim pentru raspunsul dvs</t>
  </si>
  <si>
    <r>
      <t xml:space="preserve">Wages paid on time, safety equipment ensured; some of the interviewed employees works since long time with the company.  Consider that their rights are observed by the managers
</t>
    </r>
    <r>
      <rPr>
        <i/>
        <sz val="10"/>
        <rFont val="Cambria"/>
        <family val="1"/>
        <scheme val="major"/>
      </rPr>
      <t>Salariile plătite la timp, echipament de protectia muncii asigurat; unii dintre angajații intervievați lucrează de mult timp în companie. Considera ca drepturile le sunt respectate</t>
    </r>
  </si>
  <si>
    <t>municipality</t>
  </si>
  <si>
    <t>UPII, UP IV in Arad</t>
  </si>
  <si>
    <t>All</t>
  </si>
  <si>
    <r>
      <t xml:space="preserve">There is a good relationship between the 2 institutions. GGM is informing the municipality of the logging activities planned in their area. In 2021 GGM offered sponsorships to local poor people. There was an initiative of building a road to facilitate quicker access to the highway, but the project was abandoned.
</t>
    </r>
    <r>
      <rPr>
        <i/>
        <sz val="10"/>
        <rFont val="Cambria"/>
        <family val="1"/>
        <scheme val="major"/>
      </rPr>
      <t>Există o relație bună între cele 2 instituții. GGM informează municipalitatea cu privire la activitățile de exploatare forestieră planificate în zona lor. În 2021, GGM a oferit sponsorizări unor persoane cu venituri mici din comunitatea locala.</t>
    </r>
  </si>
  <si>
    <r>
      <t xml:space="preserve">Thank you for your comments. 
</t>
    </r>
    <r>
      <rPr>
        <i/>
        <sz val="10"/>
        <rFont val="Cambria"/>
        <family val="1"/>
        <scheme val="major"/>
      </rPr>
      <t>Multumim pentru raspunsul dvs</t>
    </r>
  </si>
  <si>
    <r>
      <t xml:space="preserve">GGM is carrying out the management of their forests based on their own management plans. There are no issues between the 2 organisations, property limits are clear. Not hear of any conflicts or complaints related to GGM forests located in  the stakeholder county area.
</t>
    </r>
    <r>
      <rPr>
        <i/>
        <sz val="10"/>
        <rFont val="Cambria"/>
        <family val="1"/>
        <scheme val="major"/>
      </rPr>
      <t>GGM gospodaresc padurile pe baza amenajamentelor silvice aprobate. Nu există probleme între cele 2 organizații, limitele de proprietate sunt clare. Nu au cunostinta de conflicte sau reclamatii legate de fondul forestier al GGM  situat în zona</t>
    </r>
  </si>
  <si>
    <r>
      <t xml:space="preserve">Thank you for your comments. NOTE: GGM was in favor of building the road, 
</t>
    </r>
    <r>
      <rPr>
        <i/>
        <sz val="10"/>
        <rFont val="Cambria"/>
        <family val="1"/>
        <scheme val="major"/>
      </rPr>
      <t>Multumim pentru raspunsul dvs. NOTA: GGM a fost de acord cu contruirea drumului</t>
    </r>
  </si>
  <si>
    <t>Suceava</t>
  </si>
  <si>
    <r>
      <t xml:space="preserve">The stakeholders consider the contractual relationship with GGM as being fair; office and field staff are exigent but correct. Can obtain fire wood from both their employer (company) or from the timbermarket. Detailed training provided by GGM before starting operations on site and also during the operation implementation, as part of supervision process. 
</t>
    </r>
    <r>
      <rPr>
        <i/>
        <sz val="10"/>
        <rFont val="Cambria"/>
        <family val="1"/>
        <scheme val="major"/>
      </rPr>
      <t>Părțile interesate consideră relația contractuală cu GGM ca fiind echitabilă; personalul de birou și de teren al GGM este exigent, dar corect. Pot obține lemn de foc atât de la angajatorul lor (firma de exploatare), cât și din alte surse. Instruire asigurata in detaliu de angajatii GGM înainte de începerea lucrarilor dar si pe parcursul derularii activitatii, ca parte a procesului de monitorizare a operatiunilor.</t>
    </r>
  </si>
  <si>
    <r>
      <t xml:space="preserve">The stakeholders are working for a local company for several years. They are paid regularly, as agreed with the company - paid based on their performance.  Do not have any negative aspects to raise.  
</t>
    </r>
    <r>
      <rPr>
        <i/>
        <sz val="10"/>
        <rFont val="Cambria"/>
        <family val="1"/>
        <scheme val="major"/>
      </rPr>
      <t>Părțile interesate lucrează pentru o firma din zona de câțiva ani. Sunt plătiți în mod regulat, așa cum sa convenit cu compania - în funcție de performanța lor. Nu au aspecte negative de semnalat.</t>
    </r>
  </si>
  <si>
    <r>
      <t xml:space="preserve">The stakeholders are higly trained professionally; they stated that they are paid fair for their skills. They have no complaints against GGM and are not aware of any complaints made by others.
</t>
    </r>
    <r>
      <rPr>
        <i/>
        <sz val="10"/>
        <rFont val="Cambria"/>
        <family val="1"/>
        <scheme val="major"/>
      </rPr>
      <t>Părțile interesate sunt foarte pregătite profesional; au declarat că sunt plătiți corect pentru abilitățile lor. Nu au nemultumiri la adresa GGM și nu au cunoștință de reclamatii făcute de alte parti.</t>
    </r>
  </si>
  <si>
    <t>NGO</t>
  </si>
  <si>
    <t>Mehedinti</t>
  </si>
  <si>
    <t>social, environ, economic</t>
  </si>
  <si>
    <t>The forest management is appropriate</t>
  </si>
  <si>
    <t>Thank you for your comment</t>
  </si>
  <si>
    <t>S1 Interviews</t>
  </si>
  <si>
    <t>Municipality</t>
  </si>
  <si>
    <t>Arad-Ususau</t>
  </si>
  <si>
    <t>GGM is promoting an open approach; supports local community projects; provides sponsorship to schools, children and poor members of the community.</t>
  </si>
  <si>
    <t>social, economic</t>
  </si>
  <si>
    <t>GGM is correct, fair in the relation with contractors</t>
  </si>
  <si>
    <t>Arad-Lipova</t>
  </si>
  <si>
    <t>Good relation between the parties, access to the timber based on performance</t>
  </si>
  <si>
    <t>Arad - Zabalt</t>
  </si>
  <si>
    <t>GGM is providing a systematic control over the forest operations, no complaints to raise</t>
  </si>
  <si>
    <t>Arad - Birchis</t>
  </si>
  <si>
    <t>The foresters are professional; the timber volumes and quality is in accordance with the contracts and the APV (Standing volume estimations at tree marking for extraction)</t>
  </si>
  <si>
    <t>Bistrita Nasaud - Teaca</t>
  </si>
  <si>
    <t>Happy to work with GGM. They encourage high performance and support the contractors who works in compliance with the legal requirements and best practice guidelines</t>
  </si>
  <si>
    <t xml:space="preserve">Bacau </t>
  </si>
  <si>
    <t>There are no negative issues to raise. The local forester is visiting the logging sites at least every 2 days - strong monitoring. Co-operation is correct and of benefit for both sides.</t>
  </si>
  <si>
    <t>S2 Interviews</t>
  </si>
  <si>
    <t xml:space="preserve">S2  </t>
  </si>
  <si>
    <t>Controlling authority - State Institution in the area of environmental protection.</t>
  </si>
  <si>
    <t>UP III Sag –Soimus, UP I Silvania, UP V Crasna</t>
  </si>
  <si>
    <t>regulatory, environmental</t>
  </si>
  <si>
    <t>1, 4</t>
  </si>
  <si>
    <r>
      <t xml:space="preserve">Greengolg has obtained or is in the process of obtaining the permits/approvals for the Forest Management plans for the above UPs as required by the national legislation.
No negative aspects noted. No evidence of unresolved conflicts between Greengold and other persons/organisations.
</t>
    </r>
    <r>
      <rPr>
        <i/>
        <sz val="10"/>
        <rFont val="Cambria"/>
        <family val="1"/>
        <scheme val="major"/>
      </rPr>
      <t>GG a obținut sau este în proces de obținere a autorizațiilor/aprobărilor pentru planurile de management forestier pentru UP-urile menționate mai sus, conform cerințelor legislației naționale.
Nu s-au notat aspecte negative. Nu există dovezi de conflicte nerezolvate între Greengold și alte persoane/organizații.</t>
    </r>
  </si>
  <si>
    <r>
      <t xml:space="preserve">Noted for respective indicators.
</t>
    </r>
    <r>
      <rPr>
        <i/>
        <sz val="10"/>
        <rFont val="Cambria"/>
        <family val="1"/>
        <scheme val="major"/>
      </rPr>
      <t>Notat pentru indicatorii respectivi.</t>
    </r>
  </si>
  <si>
    <t>Local communities, Municipality</t>
  </si>
  <si>
    <t>Not stated</t>
  </si>
  <si>
    <t>General</t>
  </si>
  <si>
    <t>Neutral</t>
  </si>
  <si>
    <r>
      <t xml:space="preserve">No positive, no negative comments noted. No evidence of unresolved conflicts between Greengold and other persons/ organisations.
</t>
    </r>
    <r>
      <rPr>
        <i/>
        <sz val="10"/>
        <rFont val="Cambria"/>
        <family val="1"/>
        <scheme val="major"/>
      </rPr>
      <t>Nu au fost notate comentarii pozitive sau negative. Nu există dovezi de conflicte nerezolvate între Greengold și alte persoane/organizații.</t>
    </r>
  </si>
  <si>
    <t>UP I Varlam and UP XV Mehedinti.</t>
  </si>
  <si>
    <t>Social</t>
  </si>
  <si>
    <r>
      <t xml:space="preserve">Very good cooperation with Greengold. They have been working on raising the awareness among local people about not littering the forest. The GG forest engineer pays frequent visits. No complaints from local people. No ownership disputes. Local people are dependent on fire wood but demands are satisfied where GG also offers some quantities. No sites of special importance for local people are present within the GG property. No evidence that forest management activities have negative impact on the quantity and quality of the water which in principle is not very good but this is due to the pesticides used in agriculture (water is sourced from wells).
</t>
    </r>
    <r>
      <rPr>
        <i/>
        <sz val="10"/>
        <rFont val="Cambria"/>
        <family val="1"/>
        <scheme val="major"/>
      </rPr>
      <t>Colaborare foarte bună cu Greengold. Aceștia lucrează pentru a crește conștientizarea în rândul localnicilor privind evitarea aruncării deșeurilor în pădure. Inginerul silvic GG efectuează vizite frecvente. Nu există plângeri din partea localnicilor. Nu există dispute de proprietate. Localnicii depind de lemnul de foc, iar cererile sunt satisfăcute, GG oferind de asemenea anumite cantități. Nu există situri de importanță specială pentru localnici pe proprietatea GG. Nu există dovezi că activitățile de management forestier au un impact negativ asupra cantității și calității apei, care, în principiu, nu este foarte bună, dar acest lucru se datorează pesticidelor utilizate în agricultură (apa este obținută din fântâni).</t>
    </r>
  </si>
  <si>
    <t>State Institution that controls compliance with forestry regulatory framework.</t>
  </si>
  <si>
    <t>UP I Varlam, UP XV Mehedinti.</t>
  </si>
  <si>
    <t xml:space="preserve">Regulatory </t>
  </si>
  <si>
    <r>
      <t xml:space="preserve">Checks in the field were conducted, focusing on accidental cuts and APV approvals. No non-compliances were found highlighting good forest management practices. Collaboration with OS Greengold West in general and the GG field staff was positive, with no issues reported over time.
</t>
    </r>
    <r>
      <rPr>
        <i/>
        <sz val="10"/>
        <rFont val="Cambria"/>
        <family val="1"/>
        <scheme val="major"/>
      </rPr>
      <t>Verificările pe teren au fost efectuate, concentrându-se pe tăierile accidentale și aprobările APV. Nu au fost găsite neconformități, evidențiind bunele practici de gestionare forestieră. Colaborarea cu OS Greengold Vest, în general, și cu personalul de teren GG a fost pozitivă, fără probleme raportate de-a lungul timpului.</t>
    </r>
  </si>
  <si>
    <t>UP XIV Bihor</t>
  </si>
  <si>
    <r>
      <t xml:space="preserve">The stakeholder has coordinated the exchange of reports between GG and state institutions, verified the need of accidental (salvage) cuts, controls APV issue, and respecting the allowable cut set in the FMPs. No issues were found on these. All legally required documents have been received on time and the field visits found no non-compliances with forestry legislation. The interviewed person was not fully aware of the entire FMU activities, but stated that had not heard of any issues. Good collaboration and received prompt responses when requested.
</t>
    </r>
    <r>
      <rPr>
        <i/>
        <sz val="10"/>
        <rFont val="Cambria"/>
        <family val="1"/>
        <scheme val="major"/>
      </rPr>
      <t>Partea interesată a coordonat schimbul de rapoarte între GG și instituțiile de stat, a verificat necesitatea tăierilor accidentale, a controlat emiterea APV-urilor și respectarea tăierilor permise stabilite în PMP-uri. Nu au fost identificate probleme în aceste aspecte. Toate documentele cerute de lege au fost primite la timp, iar vizitele pe teren nu au găsit neconformități cu legislația silvică. Persoana intervievată nu era pe deplin conștientă de toate activitățile OS, dar a declarat că nu a auzit de probleme. Colaborare bună și răspunsuri prompte primite de cate ori s-a impus.</t>
    </r>
  </si>
  <si>
    <t>State Institution managing the protected areas (incl. Natura 2000 network) and controlling the activities there</t>
  </si>
  <si>
    <t>Regulatory, environmental</t>
  </si>
  <si>
    <r>
      <t xml:space="preserve">Whenever Greengold plans harvesting operations in Natura 2000 sites overlapping Greengold forests, the stakeholder is approached and asked for specific conditions that need to be respected in the harvesting plots. The stakeholder has participated almost all the time during the tree marking in such plots. Also, harvesting activities of contractors have been checked, and no issues have been found in time with regard to respect of the specific conditions imposed. Good collaboration with FMU and field staff reported.
</t>
    </r>
    <r>
      <rPr>
        <i/>
        <sz val="10"/>
        <rFont val="Cambria"/>
        <family val="1"/>
        <scheme val="major"/>
      </rPr>
      <t>Ori de câte ori Greengold planifică operațiuni de exploatare în siturile Natura 2000 care se suprapun cu pădurile Greengold, partea interesată este consultată și i se solicită condiții specifice care trebuie respectate în parcelele de exploatare. Partea interesată a participat aproape întotdeauna la marcarea arborilor în astfel de parcele. De asemenea, activitățile de exploatare ale contractorilor au fost verificate, iar de-a lungul timpului nu au fost găsite probleme în ceea ce privește respectarea condițiilor specifice impuse. Colaborare bună raportată cu OS și personalul de teren.</t>
    </r>
  </si>
  <si>
    <t>Authority managing one of the Nature Parks</t>
  </si>
  <si>
    <t>UP I Varlam</t>
  </si>
  <si>
    <t>protected areas</t>
  </si>
  <si>
    <r>
      <t xml:space="preserve">Any time the FMU plans harvesting within the Natural Park the stakeholder is noted, but due to low capacity, the stakeholder does  not respond to all requests. Park rangers conduct regular checks on the harvesting activities on site, and no had been issues found. There are no discrepancies between the Park Management Plan and the Forest Management Plan. The stakeholder stated that they have professional experience with the Greengold and their field staff and good collaboration in time.
</t>
    </r>
    <r>
      <rPr>
        <i/>
        <sz val="10"/>
        <rFont val="Cambria"/>
        <family val="1"/>
        <scheme val="major"/>
      </rPr>
      <t>Ori de câte ori OS planifică recoltări în interiorul Parcului Natural, partea interesată este informată, însă, din cauza capacității reduse, aceasta nu răspunde la toate solicitările. Rangerii parcului efectuează verificări regulate ale activităților de recoltare la fața locului și nu au fost găsite probleme. Nu există discrepanțe între Planul de Management al Parcului și Planul de Management Forestier. Partea interesată a declarat că are experiență profesională cu Greengold și personalul lor de teren și că a existat o colaborare bună de-a lungul timpului.</t>
    </r>
  </si>
  <si>
    <t>Neighbour, Game manager</t>
  </si>
  <si>
    <t>integrity of the forest fund, game management</t>
  </si>
  <si>
    <r>
      <t xml:space="preserve">The stakeholder manages the state forest in Alesd but also some municipal and private forest under contracts. There are no ongoing disputes regarding the forest ownership. However such may appear in the future because of inconcistencies in the cadastral information (which is a problem that the state needs to deal with). Greengold is using only 2 small forest roads that are managed by the stakeholder, no use fee is required but whenever damages are inflicted these need to be rapaired - no issues on this. The stakeholde also manages the game and organises the hunting activities in the GG property and this is done rather independently from GG (e.g. hunting quotas are established by the Forest Guard). Poaching is not a hot issue, there have been no cases of poaching rare or threatened species. No conflicts between hunting and harvesting activities.
</t>
    </r>
    <r>
      <rPr>
        <i/>
        <sz val="10"/>
        <rFont val="Cambria"/>
        <family val="1"/>
        <scheme val="major"/>
      </rPr>
      <t>Partea interesată administrează pădurea de stat din Aleșd, dar și unele păduri municipale și private prin contracte. Nu există dispute în desfășurare privind proprietatea pădurii. Totuși, astfel de probleme pot apărea în viitor din cauza inconsecvențelor în informațiile cadastrale (o problemă care trebuie rezolvată de stat). Greengold utilizează doar 2 drumuri forestiere mici care sunt administrate de partea interesată; nu se percepe nicio taxă de utilizare, dar orice daune provocate trebuie reparate – nu au existat probleme în acest sens. Partea interesată administrează, de asemenea, fauna și organizează activitățile de vânătoare pe proprietatea GG, acestea fiind realizate independent de GG (ex. cotele de vânătoare sunt stabilite de Garda Forestieră). Braconajul nu este o problemă majoră, nu au fost raportate cazuri de braconaj de specii rare sau amenințate. Nu există conflicte între activitățile de vânătoare și cele de recoltare.</t>
    </r>
  </si>
  <si>
    <r>
      <t xml:space="preserve">No complaints from the local people related to Greengold. No ownership disputes. No evidence for any negative impacts from the forest management activities.
</t>
    </r>
    <r>
      <rPr>
        <i/>
        <sz val="10"/>
        <rFont val="Cambria"/>
        <family val="1"/>
        <scheme val="major"/>
      </rPr>
      <t>Nu există plângeri din partea localnicilor legate de Greengold. Nu există dispute de proprietate. Nu există dovezi privind impacturi negative ale activităților de management forestier.</t>
    </r>
  </si>
  <si>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</si>
  <si>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</si>
  <si>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</si>
  <si>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</si>
  <si>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</si>
  <si>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</si>
  <si>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</si>
  <si>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Silver fir</t>
  </si>
  <si>
    <t>Abies alba</t>
  </si>
  <si>
    <t>√</t>
  </si>
  <si>
    <t>European larch</t>
  </si>
  <si>
    <t>Larix decidua</t>
  </si>
  <si>
    <t>Norway spruce</t>
  </si>
  <si>
    <t>Picea abies</t>
  </si>
  <si>
    <t>Corsican pine</t>
  </si>
  <si>
    <t>Pinus nigra</t>
  </si>
  <si>
    <t>Scots pine</t>
  </si>
  <si>
    <t>Pinus sylvestris</t>
  </si>
  <si>
    <t>Pinus strobus</t>
  </si>
  <si>
    <t>Douglas fir</t>
  </si>
  <si>
    <t>Pseudotsuga menziesii</t>
  </si>
  <si>
    <t>Other (specify)</t>
  </si>
  <si>
    <t>Broadleaf</t>
  </si>
  <si>
    <t>Field maple</t>
  </si>
  <si>
    <t>Acer campestre</t>
  </si>
  <si>
    <t>Acer tataricum</t>
  </si>
  <si>
    <t>Acer negundo</t>
  </si>
  <si>
    <t>Acer platanoides</t>
  </si>
  <si>
    <t>Sycamore</t>
  </si>
  <si>
    <t>Acer pseudoplatanus</t>
  </si>
  <si>
    <t>Alder</t>
  </si>
  <si>
    <t>Alnus glutinosa</t>
  </si>
  <si>
    <t>Silver birch</t>
  </si>
  <si>
    <t>Betula pendula</t>
  </si>
  <si>
    <t>Hornbeam</t>
  </si>
  <si>
    <t>Carpinus betulus</t>
  </si>
  <si>
    <t>Carpinus orientalis</t>
  </si>
  <si>
    <t>Hazel</t>
  </si>
  <si>
    <t>Corylus avellana</t>
  </si>
  <si>
    <t>Beech</t>
  </si>
  <si>
    <t>Fagus sylvatica</t>
  </si>
  <si>
    <t>Ash</t>
  </si>
  <si>
    <t>Fraxinus excelsior</t>
  </si>
  <si>
    <t>Fraxinus ornus</t>
  </si>
  <si>
    <t>Gleditsia triacantos</t>
  </si>
  <si>
    <t>Juglans regia</t>
  </si>
  <si>
    <t>Malus sylvestris</t>
  </si>
  <si>
    <t>Morus spp.</t>
  </si>
  <si>
    <t>Populus alba</t>
  </si>
  <si>
    <t>Populus euramericana</t>
  </si>
  <si>
    <t>Populus nigra</t>
  </si>
  <si>
    <t>Populus tremula</t>
  </si>
  <si>
    <t>Wild cherry</t>
  </si>
  <si>
    <t>Prunus avium</t>
  </si>
  <si>
    <t>Prunsu cerasifera</t>
  </si>
  <si>
    <t>Pyrus pyraster</t>
  </si>
  <si>
    <t>Quercus cerris</t>
  </si>
  <si>
    <t>Turkish tree</t>
  </si>
  <si>
    <t>Quercus frainetto</t>
  </si>
  <si>
    <t>Common/English oak</t>
  </si>
  <si>
    <t>Quercus robur</t>
  </si>
  <si>
    <t>Sessile oak (and hybrids)</t>
  </si>
  <si>
    <t>Quercus petraea</t>
  </si>
  <si>
    <t>Quercus pedunculiflora</t>
  </si>
  <si>
    <t>Quercus rubra</t>
  </si>
  <si>
    <t>Robinia pseudoacacia</t>
  </si>
  <si>
    <t>Rhus tiphyna</t>
  </si>
  <si>
    <t>Willow</t>
  </si>
  <si>
    <t>Salix spp.</t>
  </si>
  <si>
    <t>Sorbus auquparia</t>
  </si>
  <si>
    <t>Sorbus torminalis</t>
  </si>
  <si>
    <t>Tilia tomentosa</t>
  </si>
  <si>
    <t>Elm spp.</t>
  </si>
  <si>
    <t>Ulmus spp.</t>
  </si>
  <si>
    <t>Tilia cordata</t>
  </si>
  <si>
    <t>ANNEX 6 SA Certification GROUP CERTIFICATION STANDARD (GCS) CHECKLIST</t>
  </si>
  <si>
    <r>
      <t xml:space="preserve">NB - this checklist should be used in conjunction with the verifiers and guidance in the SA Cert Group Certification Standard </t>
    </r>
    <r>
      <rPr>
        <b/>
        <i/>
        <sz val="12"/>
        <color indexed="10"/>
        <rFont val="Cambria"/>
        <family val="1"/>
      </rPr>
      <t>OR Substitute the PEFC National Group checklist here as applicable.</t>
    </r>
  </si>
  <si>
    <t>Std Ref/
Audit</t>
  </si>
  <si>
    <t>GCS Requirement</t>
  </si>
  <si>
    <t>CAR</t>
  </si>
  <si>
    <t>The group entity is a clearly defined independent legal entity.</t>
  </si>
  <si>
    <t>GREENGOLD MANAGEMENT SRL is the group entity - legal entity based in Sibiu, str. Constantin Noica no. 24, being registered at the National Office of the Trade Register under No. J32/58/2012, fiscal identification code RO 29600496</t>
  </si>
  <si>
    <t>No change. GREENGOLD MANAGEMENT SRL is the group entity - legal entity based in Sibiu, str. Constantin Noica no. 24, being registered at the National Office of the Trade Register under No. J32/58/2012, fiscal identification code RO 29600496</t>
  </si>
  <si>
    <t>The Group entity shall comply with legal obligations for registration and payment of applicable fees and taxes</t>
  </si>
  <si>
    <t xml:space="preserve">All legal and financial obligations of the organisation are paid - confirmed by the certificate issued by the Public Finances Administration Sibiu with number 204642 from 05.10.2022 </t>
  </si>
  <si>
    <t>Evidence that all payment are made to date provided: "Fisa sintetica simplificata" issued by the Public Finances Administration Sibiu for the Group Entity (GGM) and for each of the inspected group members (GGR and GGTL1) at 13.11.2023</t>
  </si>
  <si>
    <r>
      <t xml:space="preserve">The group entity is legally registered. </t>
    </r>
    <r>
      <rPr>
        <sz val="11"/>
        <rFont val="Cambria"/>
        <family val="1"/>
        <charset val="204"/>
        <scheme val="major"/>
      </rPr>
      <t>Certificate for lack of debt to the state was provided (it showed some outstanding payments all of which are due by 25th October 2024) - extract from ANAF agency provided.</t>
    </r>
  </si>
  <si>
    <t>The Group entity shall have a written public policy of commitment to the FSC Principles and Criteria. (FSC Assessments only)</t>
  </si>
  <si>
    <t>The structure of the group is clearly defined and documented.  There is an organisational chart showing the structure.</t>
  </si>
  <si>
    <t xml:space="preserve">The group structure is clearly defined and documented - see 5 MA Org Structure+Management, section 5.3.1 for details </t>
  </si>
  <si>
    <t xml:space="preserve">The group structure is clearly defined and documented - see 5 MA Org Structure+Management, section 5.3.1 </t>
  </si>
  <si>
    <t>Structure of the group is provided for in the Group Manual of Procedures (last version (v. 1.3 oct 2024) - Procedure G 1.0</t>
  </si>
  <si>
    <t>The group entity can demonstrate clear authority to ensure that management at all sites complies with the Certification standard.   Owners (Group members) have signed a consent form or equivalent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</si>
  <si>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A consent forms was signed by each group member on 02.08.2022,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</si>
  <si>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No change since MA. A consent forms was signed by each group member on 02.08.2022,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</si>
  <si>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All three group members have the same ownership and manager as the Group Entity. Consent for each group member is available: GREENGOLD (FORESTUM) ROMWOOD SRL - consent letter from 26.09.2022; and GREENGOLD TIMBERLANDS 1 SRL - Consent from 14.10.2024 (updated in relation to inclusion of new areas owned by the group member in UP I Stirbey and UP III Bistricioara-Sturza.</t>
  </si>
  <si>
    <t>The division of responsibilities within the group structure is defined and documented showing who is responsible (Group manager or members) for meeting Certification standards in relation to forest management activities (e.g. Management planning, monitoring, timber sales etc).</t>
  </si>
  <si>
    <t>The division of responsibilities is included in G01 "Organizarea grupului de certificare"</t>
  </si>
  <si>
    <t>Same division of responsibilities, as defined in  G01 "Organizarea grupului de certificare"</t>
  </si>
  <si>
    <t>Division of responsibilities is provided for in Procedure G01 of the Manual of Procedures.</t>
  </si>
  <si>
    <t>There is written guidance which makes clear to the people concerned what  their responsibilities are within the group scheme. Group entity staff and Group members shall demonstrate relevant knowledge of the Group‘s procedures and the applicable Forest Standard, according to their responsibilities</t>
  </si>
  <si>
    <t>The Group manual includes procedures and responsibilities for Group entity and members. 
On 15.07.2022, the group members, as well as the coordinators, the forest districts field and office personnel were informed on their specific responsibilities within the group scheme. The personnel was further trained in relation to both FM and group procedures.</t>
  </si>
  <si>
    <t>Guidance provided in the Group Manual and annexes, as well as FM manual.
The group members, as well as the coordinators, the forest districts field and office personnel were informed on their specific responsibilities within the group scheme. The GGM and the group members personnel is trained in both group and FM requirements of the standards</t>
  </si>
  <si>
    <t>The Group manual of procedures includes procedures and responsibilities for the Group entity and members. In practice, the group members have no employees and their management is the same as for the group entity. Committee for implementation of the Standard is established.</t>
  </si>
  <si>
    <t>The Group entity shall appoint a management representative as having overall responsibility and authority for the Group entity‘s compliance with all applicable requirements of this standard.</t>
  </si>
  <si>
    <t>A committee formed out of 17 employees of Greengold Management SRL in charge with compliance with the requirements of the standard. The ultimate responsible is the COC Manager.</t>
  </si>
  <si>
    <t>A new COC Manager was nominated with overall responsibility and authority for the Group entity‘s compliance with all applicable requirements of this standard.</t>
  </si>
  <si>
    <t>As per the Manual of Procedures Mr. Alexandru Florea - Manager (of the companies which are group members and of the group entity as well) has overall responsibility and authority for the Group entity‘s compliance with all applicable requirements of this standard. Operational management of the group is delegated to other staff e.g. the Sustainability Manager.</t>
  </si>
  <si>
    <t>The Group entity shall define training needs and implement training activities and/or communication strategies relevant to the implementation of the applicable standards.</t>
  </si>
  <si>
    <t>Training procedure is developed in the FM and in the group manual i.e. Procedure S07 -  "Procedura privind instruirea, educația și cercetarea silvică" (Procedure on training, education and silvicultural research) and Annex G to the Sistem procedure manual - "Training plan on the certification of the forest management", including training requirements, topics, responsible people; sources of informationm.</t>
  </si>
  <si>
    <t>Training procedure is developed in the FM and in the group manual i.e. Procedure S07 -  "Procedura privind instruirea, educația și cercetarea silvică" (Procedure on training, education and silvicultural research) and Annex G to the Sistem procedure manual - "Training plan on the certification of the forest management", including training requirements, topics, responsible people; sources of information.
Every quarter of year training was provided, including findings of the internal audit and actions to remediate. A guide (in form of a brochure) was developed after the  internal audit and provided to all personnel (office and field)</t>
  </si>
  <si>
    <t>As mentioned the group members have no employees and in practice the group entity acts as a resource manager. Training is applicable for staff of the group entity which in practice shall ensure compliance with the PEFC Standard. Training plan is included in Annex G of the Administrative procedure. Overall, interviewed staff (e.g. OS Manager, area coordinators, chiefs of districts, foresters) demonstrated awareness about the applicable standard requirements. Rre-fresh information on the general requirements in relation to certification + brochure for conducting biodiversity monitoring was distributed and discussed via whatsap application; distributed also via email (22.5.2024).</t>
  </si>
  <si>
    <t>Qualification requirements for people working on sites within the group scheme are documented and adhered to.</t>
  </si>
  <si>
    <t xml:space="preserve">Job position requirements are documented ("Fisa postului"). GGM is working in this regard with an external company specialised in HR. In addition, for the employees hired in the direct forest management field, there are minimum requirements specified in the forestry legislation. No non-compliance identified during the audit. </t>
  </si>
  <si>
    <t xml:space="preserve">Job position requirements are documented ("Fisa postului"). GGM is working in this regard with an external company specialised in HR. In addition, for the employees hired in the direct forest management field, there are minimum requirements specified in the forestry legislation. No non-compliance identified during the surveillanceaudit. 
 E.g. Sef district OS Greengold Vest job description  requirement: forestry technical university background. </t>
  </si>
  <si>
    <t>Job discription available for the different positions. Checked for Chief of the OS, Chief of District and Forester. 
E.g. Chief of OS - university degree in Silviculture; min 5 years experience as forest engineer; license from the Minister of Environment, Waters and Forests.
Forester - min. technical schoold, experience in similar position.
Some of the requirements ensue by the forestry legislation (Forest Code).</t>
  </si>
  <si>
    <t>There is a system to ensure that anyone working in the woodland has had appropriate training. The group entity promotes the training of contractors, and ensures that all workers have had relevant training in safe working practice and first aid.</t>
  </si>
  <si>
    <t>Training provided to the employees i.e.: during the trainin g of contractors "Informare pentru contractorii activi"; G3x-2022-III-1,2 and 4 (quarter III training procedure 4) - standard interpretation; training on internal procedures, including OHAS;  training following report developed after the internal audit, including the corrective measures. Training provided during online sessions; materials/documentation send by email or uploaded in application "GREENGOLD", with access for all employees. Training dates: 11.07.2022; 02.08.2022 etc.
The sales contract Annex 3 include the requirements imposed by the certification standard. The Contractor is informed at the time of purchasing the timber. The requirements are fed into the checklist used by the forestry personennel during the field audits. A score is calculated based on the perfrormance of the contractor; this score is used in selecting the contractors for further works.</t>
  </si>
  <si>
    <t>Annex 3 to each sales contract; Annex 2 ("PV Predare") to each logging area, showong the requirements in protection of soil, water, air, biodiversity.</t>
  </si>
  <si>
    <t xml:space="preserve">Each new contractor is provided training. Applicable requirements from the PEFC standard are included in the contracts. Upon start of operations special Annex 2 (for handing-over the site) is signed by the contractor and this Annex describes the conditions  for implementation of the operation.
List of workers to be used for each operation is provided by the companies. Availability of license is checked on a sampling basis. All interviewed workers during the site inspection confirmed availability of license for the respective operation.
</t>
  </si>
  <si>
    <t>The Group entity shall specify in their procedures the maximum number of members that can be supported by the management system and the human and technical capacities of the Group entity.</t>
  </si>
  <si>
    <t xml:space="preserve">The group manual specifies the maximum number of members: 20 members </t>
  </si>
  <si>
    <t>Specified in Procedure G1.0 of the Group Manual - max number of members set to 20 members (currently there are 3).</t>
  </si>
  <si>
    <t xml:space="preserve">FSC Certification only:
The group entity has listed any forests/woodland over which the entity exercises some management control but which are not to be included in the group.  The manager has explained why these forests are not to be included in the group. </t>
  </si>
  <si>
    <t>There is no evidence that management of these forests compromises the manager’s commitment to the standards specified in the FSC standard.</t>
  </si>
  <si>
    <t xml:space="preserve">There is a master list of the documentation required to implement the group certification scheme.  The list specifies the date of last revision of the documents on the list, and specifies which personnel require copies of the documents on the list. </t>
  </si>
  <si>
    <t>The group manager carries out an annual review of the group’s documentation.  There are procedures for removing obsolete documents and ensuring that revised documents are provided to all personnel as required.</t>
  </si>
  <si>
    <r>
      <t>A masterlist "</t>
    </r>
    <r>
      <rPr>
        <i/>
        <sz val="11"/>
        <rFont val="Cambria"/>
        <family val="1"/>
        <scheme val="major"/>
      </rPr>
      <t>Opis documente PEFC 2022</t>
    </r>
    <r>
      <rPr>
        <sz val="11"/>
        <rFont val="Cambria"/>
        <family val="1"/>
        <scheme val="major"/>
      </rPr>
      <t xml:space="preserve">" has been produced, listing all documentation (documents, procedures, annexes, templates etc).  </t>
    </r>
  </si>
  <si>
    <t>Same masterlist still in place.</t>
  </si>
  <si>
    <r>
      <t xml:space="preserve">No change. A masterlist </t>
    </r>
    <r>
      <rPr>
        <i/>
        <sz val="11"/>
        <rFont val="Cambria"/>
        <family val="1"/>
        <charset val="204"/>
        <scheme val="major"/>
      </rPr>
      <t>"Opis documente PEFC 2022"</t>
    </r>
    <r>
      <rPr>
        <sz val="11"/>
        <rFont val="Cambria"/>
        <family val="1"/>
        <charset val="204"/>
        <scheme val="major"/>
      </rPr>
      <t xml:space="preserve"> has been produced, listing all documentation (documents, procedures, annexes, templates etc).  </t>
    </r>
  </si>
  <si>
    <t>The group entity maintains up-to-date records and documentation for all group members and sites within the group scheme including:</t>
  </si>
  <si>
    <t>a) Name of site(s) and location of site(s), with grid reference</t>
  </si>
  <si>
    <t>b) Map of site(s)</t>
  </si>
  <si>
    <t>c) Name and contact details of group member(s)</t>
  </si>
  <si>
    <t>d) Area of woodland at each site</t>
  </si>
  <si>
    <t>e) Agreement of owner/manager to join group scheme (see 1.3)</t>
  </si>
  <si>
    <t>f) Date on which site joined scheme</t>
  </si>
  <si>
    <t xml:space="preserve">g) Any documentation and records regarding recommended practices for forest management (i.e. silvicultural systems); </t>
  </si>
  <si>
    <t>h) Records of internal audits, information about any non-compliances identified and corrective actions taken (see 3.2)</t>
  </si>
  <si>
    <t>i) Other records or documentation as specified in 2.1 and 2.2</t>
  </si>
  <si>
    <t>j) Date on which any sites left the scheme, and reason for leaving</t>
  </si>
  <si>
    <t>l) The records and documentation are maintained for at least five years.</t>
  </si>
  <si>
    <t>All information is available and maintained. Internal audits not yet carried out as this is the PA (See 2.5 below in this regard)</t>
  </si>
  <si>
    <t xml:space="preserve">GGM is keeping records and documentation covering all of the topics listed by the indicator in Group Annexes G-R1; G-2; G-3; FMPs ("amenajament si harti amenajistice"); Internal audit checklist etc.
</t>
  </si>
  <si>
    <t xml:space="preserve">An up-to-date records for the group members sampled for this audit was seen kept across different sources e.g.  Annexes G-R1 "Register of the participants and forest area" (includes info as per points a, c and d of the indicator); the GreenGold GGIS (points a, b, d, g), Forest Management Plans (points a, b, d, g) etc. </t>
  </si>
  <si>
    <t xml:space="preserve">There are clear, written procedures and eligibility criteria for new members to join the group scheme. Procedures ensure that all necessary permissions (e.g. from owners of sites) are obtained (see 1.3).  </t>
  </si>
  <si>
    <t>Procedures require that group members have been informed of all the requirements of the scheme prior to joining.  In order to achieve this the group manager provides members with:</t>
  </si>
  <si>
    <t>a) A copy of the standard to which the group is committed;</t>
  </si>
  <si>
    <t>b) A brief explanation of the certification process;</t>
  </si>
  <si>
    <t xml:space="preserve">(c)An explanation that SA Cert (and our accreditation bodies) may visit member’s woodlands for the purposes of evaluation and monitoring of the group certificate </t>
  </si>
  <si>
    <t>d) An explanation of requirements with respect to public information and consultation;</t>
  </si>
  <si>
    <t xml:space="preserve">e)  Complaints procedure for Group members </t>
  </si>
  <si>
    <t>f) An explanation of any obligations with respect to group membership, over and above the normal arrangements the group manager has made with the woodland owner, such as:</t>
  </si>
  <si>
    <t>1. Maintenance of information for monitoring purposes;</t>
  </si>
  <si>
    <t>2. Use of systems for tracking and tracing of forest products;</t>
  </si>
  <si>
    <t>3. Requirement to conform with conditions or corrective actions issued by the certification body;</t>
  </si>
  <si>
    <t>4. Any special requirements related to marketing or sales of products covered by the certificate;</t>
  </si>
  <si>
    <t>5. An explanation of any costs associated with group membership</t>
  </si>
  <si>
    <t xml:space="preserve">Procedure G2.0 "Admiterea de noi membri, iesirea si excluderea membrilor" has been developed; the procedure refers to all requirements of the inficator 2.3. In practice, there is the document "Informare GGTL" - which includes all the information necessary for the group members participating in the scheme. All the informing documents were sent to the members on 15.07.2022. The consent of the group members to conform to the requirements are expressed by each member in the application form from 02.08.2022. </t>
  </si>
  <si>
    <t>Procedures developed and implemented. Internal audit for new forest areas before acceptance (although they were not new members, but areas added to the existing group members)</t>
  </si>
  <si>
    <t>Procedures and eligibility criteria for new members to join the group scheme are included in the Group Manual of Procedures -  Procedure G2.0 "Admiterea de noi membri, iesirea si excluderea membrilor" and this procedure covers the indicator requirements. In practice the group entity acts as resource manager and its management is the same as for the group members which in addition have no employees. Hence, the requirements of the indicators can also be considered not applicable.</t>
  </si>
  <si>
    <t>Group entities shall not issue any kind of certificates or declarations to their group members that could be confused with certificates issued by SA Cert to the scheme</t>
  </si>
  <si>
    <t>No such case seen or brought into the auditor's attention</t>
  </si>
  <si>
    <t>No such case observed during the audit</t>
  </si>
  <si>
    <t>No certificates nor declarations have been issued by the group entity to the group members.</t>
  </si>
  <si>
    <t>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(NOTE: for applicants complying with SLIMF eligibility criteria for size, the initial evaluation may be done through a desk audit.)</t>
  </si>
  <si>
    <t>There are clear, written procedures for checking that sites meet all the requirements for group membership before they become members of the group scheme. Procedures show who is responsible for carrying out the checks, and include the creation of records (e.g. signed checklists) showing that these checks have been carried out.</t>
  </si>
  <si>
    <t xml:space="preserve">Assessment of each group member carried out between 08-14.09.2022.
The verifications were made using the the checklist produced based on the requirements of the PEFC standard for Romania. </t>
  </si>
  <si>
    <t>Procedures implemented. Internal audit for new forest areas before acceptance (although they were not new members, but areas added to the existing group members)</t>
  </si>
  <si>
    <t>Procedures covering the indicator requirements are included in the Group Manual of Procedures. New group members maybe added to the group after their application and supporting documentation is reviewed by the group entity and on-site internal audit to the sites that are to be included is carried out. There have been no new group members since the last audit however, 2 new areas were added - areas in UP I Stirbey (Olt county) and UP III Bistricioara-Sturza. For both of these internal on-site audit was conducted e.g. in UP I checked were u.a. 122B, 122A, 18B, 15C, 72A, 71; for UP III the audit was on 2.10.2024 (no activities are ongoing nor a planned for this UP).</t>
  </si>
  <si>
    <t>There are written and implemented rules specifying the circumstances under which sites may leave or be expelled from the scheme. 
The rules must allow for sites to be expelled from the scheme if they fail to comply with the standard or other requirements of the scheme.</t>
  </si>
  <si>
    <t>Circumstances are specified in the Group manual: procedure 2.0.
According to the procedure, there are rules for expelling the sites if  they fail to comply with the standard or other requirements of the scheme.</t>
  </si>
  <si>
    <t>No change.  Procedure G2.0 "Admiterea de noi membri, iesirea si excluderea membrilor" is in place. No members leaving the group so far.</t>
  </si>
  <si>
    <t>There are written procedures specifying the steps to be followed when sites leave or are expelled from the scheme.  
The procedures ensure that products and claims can no longer be made with use of the Certification Scheme and/or SA Cert names and logos, and ensure that any certificates or sub-certificates issued as part of the scheme are returned to the group manager.</t>
  </si>
  <si>
    <t xml:space="preserve">Procedure G2.0 "Admiterea de noi membri, iesirea si excluderea membrilor" has been developed; the procedure refers to the steps necessary when a member is expelled or is leaving the group. E.g.: when leaving, nofy the group entity minimum 30 days in advance; accepts that can not claim anymore the PEFC certified status;
In case of expelling: this could be due to not anymore meeting the requirements of the std, or for non-payment of the fees associated with the certification. The member is notified on the new status, and that could not anymore sell the products as PEFC certified, any sub-certificate shall be returned. </t>
  </si>
  <si>
    <r>
      <t>Same Procedure G2.0 "</t>
    </r>
    <r>
      <rPr>
        <i/>
        <sz val="11"/>
        <rFont val="Cambria"/>
        <family val="1"/>
        <scheme val="major"/>
      </rPr>
      <t>Admiterea de noi membri, iesirea si excluderea membrilor</t>
    </r>
    <r>
      <rPr>
        <sz val="11"/>
        <rFont val="Cambria"/>
        <family val="1"/>
        <scheme val="major"/>
      </rPr>
      <t xml:space="preserve">" has been developed; the procedure refers to the steps necessary when a member is expelled or is leaving the group. E.g.: when leaving, nofy the group entity minimum 30 days in advance; accepts that can not claim anymore the PEFC certified status;
In case of expelling: this could be due to situations where the group member is not anymore meeting the requirements of the std, or for non-payment of the fees associated with the certification. The member is notified on the new status, and that could not anymore sell the products as PEFC certified, any sub-certificate shall be returned. </t>
    </r>
  </si>
  <si>
    <t>No change.  Procedure G2.0 "Admiterea de noi membri, iesirea si excluderea membrilor" is in place (pls. see info from S1 above). No members leaving the group so far.</t>
  </si>
  <si>
    <t>There is a written and implemented procedure to inform SA Cert prior to each surveillance of a new member joining the scheme, or of a member leaving the scheme.</t>
  </si>
  <si>
    <t xml:space="preserve">According to the procedure, SA will be informed at the time when the new member sign the contract. </t>
  </si>
  <si>
    <t xml:space="preserve">Email sent to SA on 05.10.2023 on the 3 new sites (not new members, but management units added to the existing members)  </t>
  </si>
  <si>
    <t>SA Cert was informed about the 2 new areas to be added to the scope prior to the S2 audit. The auditor received details on these 2 new areas via email from 9.10.2024.</t>
  </si>
  <si>
    <t xml:space="preserve">There is a documented system, implemented at the group level, which ensures that all sites that are members of the group scheme are monitored to ensure continued compliance with the requirements of the Standard.  </t>
  </si>
  <si>
    <t>The system specifies selection of samples for monitoring, reporting/records of monitoring, and training/qualifications of personnel carrying out the monitoring.</t>
  </si>
  <si>
    <t>Sampling should be stratified and on the basis of risk, similar to CB procedures</t>
  </si>
  <si>
    <t>The minimum sample to be visited annually for internal monitoring by the group entity is:
a) Groups: minimum sampling of X = √y for ‘normal’ FMUs and X= 0.6 * √y for FMUs &lt; 1,000 ha. Sampling shall be increased if HCVs are threatened or land tenure or use right disputes are pending within the group. 
b) Resource Manager Groups 
at their own discretion for the forest properties they are managing.</t>
  </si>
  <si>
    <t>Procedure G3.0 "Internal audit": the checklist used is the one produced by the CB based on the standrd requiremenst and used during the PEFC audits; the sampling used is minimum 10% of the production units (minimum 4 UP/year). The managers agree that the sampling is evenly distributed amongst the group members.
Procedure "Atributii si responsbailitati ale comisiei de implementare" includes requirements related to the auditors; qualification (university background)</t>
  </si>
  <si>
    <t xml:space="preserve">Internal moniotring of each group member: 01.08.2023; 5-7.09.2023; 6.10.2023 (for new areas) and 3-25.08.2023 </t>
  </si>
  <si>
    <t xml:space="preserve">Requirements for conducting internal audits are specified in Procedure G3.0 "Internal audit". In terms of sampling, Clause b) of the indicator applies and 10% of the UPs are subject to annual monitoring by the Sustainability Manager. Evidence was provided that annual monitoring was conducted - from the sampled sites for this audit UPI Stirbey and  UP III Bistricioara-Sturza were subject to internal audit as new sites. Records from the internal audits were seen kept. </t>
  </si>
  <si>
    <t>There are written procedures to be followed when the group manager identifies a non-compliance with any requirement of the applicable Standards.</t>
  </si>
  <si>
    <t>The procedures ensure not only that corrective action is taken at the site of the non-compliance, but also that appropriate corrective action is taken throughout the group.</t>
  </si>
  <si>
    <t xml:space="preserve">This should include a clear description of the process to fulfil any corrective action requests issued internally and by SA Cert including timelines and implications if any of the corrective actions are not complied with </t>
  </si>
  <si>
    <t>Note to auditor - results of internal group monitoring should be assessed against the result of SA external monitoring of group members.</t>
  </si>
  <si>
    <t>Procedure G3.0 "Internal audit"includes the procedures related to the recording of the deficiencies, how the group members are informed  on the deficiency (and that all group members are informed) etc.</t>
  </si>
  <si>
    <t xml:space="preserve">Procedure G3.0 "Internal audit"includes the procedures related to the recording of the deficiencies, how the group members are informed  on the deficiency (and that all group members are informed) etc. Annex "Formularul de semnalare a deficiențelor" was produced - the non-compliances are recorded here.
Every quarter of year training was provided, including findings of the internal audit and actions to remediate. A guide (in form of a brochure) was developed after the  internal audit and provided to all personnel (office and field)
</t>
  </si>
  <si>
    <t>Indicator requirements are included in Procedure G2.0 "Corrective Measures" from the Group Manual of Procedures. Deficiencies maybe identified during the internal audits, during occasional monitoring, through the complaints procedure or by the CB. For any identified deficiency Annex G-2 "Deficiency Reporting Form" shall be completed. The procedure also includes the requirement for informing the responsible staff across the group. Deficiency reporting form was seen filled for sites were non-conformities were identified during the internal audit - e.g. UP I Bicaz Hangu and UP I Stirbey.</t>
  </si>
  <si>
    <t>The policies and procedures which are specified at the group level are listed and are supported by appropriate documentation.  Preferably the group policies and procedures should be collected within a single manual or similar document. All documents include the date of issue.</t>
  </si>
  <si>
    <t xml:space="preserve">The Group Manual + Forest Management Manual and annexes </t>
  </si>
  <si>
    <t>Documentation in place "The Group Manual + Forest Management Manual and annexes "</t>
  </si>
  <si>
    <t>Policies and procedures applicable across the group are in place including "The Group Manual of procedures" (Ref. No. GGM-01-G-2024), Manual of administrative procedure for Forest Management (Ref. No GGM-01-MF-2022) and Manual of Operational Procedures for Forest Management.</t>
  </si>
  <si>
    <t>The group scheme clearly specifies what site-specific documentation must exist in order for a site to be a member of the group, and specifies where these documents are kept.</t>
  </si>
  <si>
    <t xml:space="preserve">Procedure G1.0 "Group organisational structure and functioning", section "Issuing and keeping the documents" specifies the documents and where they are kept e.g.: ownership documents, approved FMPs with the required endorsements/approvals e.g.: Environmental permit; Minister order etc. are kept by the GGM and the forest district managing the forestland. </t>
  </si>
  <si>
    <t>No change. Procedure G1.0 "Group organisational structure and functioning", section "Issuing and keeping the documents" specifies the documents and where they are kept e.g.: ownership documents, approved FMPs with the required endorsements/approvals e.g.: Environmental permit; Minister order etc. are kept by the GGM and the forest district managing the forestland. Confirmed that relevant documentation is available for the sampled group members and UPs.</t>
  </si>
  <si>
    <t>The group scheme clearly specifies what site-specific records are kept for all sites within the group, and specifies where these records are kept.  Records must be kept for at least five years.</t>
  </si>
  <si>
    <t>Procedure G1.0 "Group organisational structure and functioning", section "Decouments issuing and keeping" specifies the documents and where they are kept e.g.: ownership documents, approved FMPs with the required endorsements/approvals e.g.: timber estimation for each logging atrea (APV); logging area field inspection reports etc. - which are fed in to the GGIS system.</t>
  </si>
  <si>
    <t>The site-specific records for all sites in the group and where these are kept is specified in Procedure G1.0. In practice, as confirmed for the sampled Ups, records are kept in the Greengold GGIS system. FMPs are also available on hard copy.</t>
  </si>
  <si>
    <t>The system for selling products from sites within the group scheme is clearly defined and documented, including how the sale is made (e.g. standing sale, at roadside, etc.) specification of who is responsible for making the sale, and who issues invoices or similar documentation for sales.</t>
  </si>
  <si>
    <t>Procedure "3.1.2 Vanzarea masei lemnoase pe picior" include reference to sales system, identification of products, use of PEFC registration code and claim.</t>
  </si>
  <si>
    <t>The system for selling products from sites within the group scheme is defined and documented in Procedure "3.1.2 Vanzarea masei lemnoase pe picior" from the Manual of Operational Procedures for Forest Management. As per this procedure and as verified during the audit timber is sold only standing where the invoices are issued on the name of each group member (in practice the invoices are issued by the same accounting department).</t>
  </si>
  <si>
    <t>There is a documented and secure system which is implemented for maintaining custody of certified products from the point of harvesting to the point of sale.</t>
  </si>
  <si>
    <t xml:space="preserve">Sales are made standing, thus the COC is clear, based on the logging area number and borders. </t>
  </si>
  <si>
    <t>All sales are standing, no issues in maintaining the COC.</t>
  </si>
  <si>
    <t>Only standing timber sales.</t>
  </si>
  <si>
    <t>There is a description of the group’s requirements for identification of products at the point of sale so as to ensure that they are clearly identifiable to the buyer as coming from a certified site.  The requirements have been implemented.</t>
  </si>
  <si>
    <t xml:space="preserve">Sales are made standing, thus the identification  is clear, based on the logging area number and borders. </t>
  </si>
  <si>
    <t>Only standing timber sales. PEFC status (through PEFC certification code and claim) shall be stated in the sales invoices which was confirmed to be the case for the sales of timber originating from the sampled UPs.</t>
  </si>
  <si>
    <t>If the certified product is not physically identifiable as certified (e.g. by tagging, paint-marking, strapping), then there is a system which provides the buyer, at the point of purchase, with evidence that the products come from a certified site.</t>
  </si>
  <si>
    <t>Standing wood sales - identification is clear, based on the forest subcompartment, logging area number, sales contract provisions and the information in APV ("Act de Punere in Valoare" document summarizing information on the timber to be extracted in the specific logging area subject to sales contract)</t>
  </si>
  <si>
    <t>Only certified timber is sold which is not physically identifiable as certified. Only standing wood sales are practiced where the origin (sub-comprtment level) is identifiable through logging area number, sales contract provisions and the information in APV ("Act de Punere in Valoare") document summarizing information on the timber to be extracted in the specific logging area subject to sales contract. Further identification is included in the sales invoices.</t>
  </si>
  <si>
    <t>There is a system in place which enables the group manager, and subsequently SA Cert, to monitor annual harvesting and sales from all sites within the scheme. The system is implemented.</t>
  </si>
  <si>
    <t>GGIS - the IT system which includes all info related to sales contracts, documents etc, including summaries.</t>
  </si>
  <si>
    <t>The company GGIS system includes information on all sales of certified timber including invoices, contracts, APVs etc. This information can also be verified through the National SUMAL system to which the OS has access.</t>
  </si>
  <si>
    <t>There is a clear description of the system by which the group members and/or the group entity issues invoices or similar documentation for product sales.  The system ensures that invoices specify:</t>
  </si>
  <si>
    <t>a) The date of sale</t>
  </si>
  <si>
    <t>b) Name and address of buyer</t>
  </si>
  <si>
    <t>c) The quantity of the sale (volume/weight)</t>
  </si>
  <si>
    <t>d) The product description (including species)</t>
  </si>
  <si>
    <t>e) Once the group is certified, the group’s certificate registration code and claim</t>
  </si>
  <si>
    <t>Procedure is in place, in the FM manual describing how the group members  produce sales documentation including invoices for product sales</t>
  </si>
  <si>
    <t xml:space="preserve">Procedure is in place, in the FM manual describing how the group members  produce sales documentation including invoices for product sales. Sample check of the sales documents shown that they are correctly completed. </t>
  </si>
  <si>
    <t>Sales invoices are issued on the name of the group member which owns the respective plot from where the timber was harvested. A sample of invoices was checked which showed that elements required by the indicator are specified e.g.: 
Greengold Romwood SRL: Invoice No GGR 2820 from 60.5.2024 selling wood to Geo Patrice SRL (UP XiV Bihor, u.a. 100A, 101 B, 101 C)
SC Greengold Timberlands I: Invoice No GGTL1 No 819 from 7.10.2024 selling wood (294.71 m3) to YAC Bestwood SRL, origin UP 1 Stirbey u.a. 72A - not certified (no claim);
Invoice No GGTL, 793 from 2.9.2024 selling standing wood to ULIU SILVA FOREST SRL, origin UP 15 Mehidinti, u.a. 55, 62A and 69A (certified)</t>
  </si>
  <si>
    <t>FSC Assessments only:
The Group entity shall ensure that all uses of the FSC Trademark are approved by the responsible certification body in advance.</t>
  </si>
  <si>
    <t>NA</t>
  </si>
  <si>
    <t>DO NOT DELETE</t>
  </si>
  <si>
    <t>Data/Validation/list/select</t>
  </si>
  <si>
    <r>
      <t>FSC</t>
    </r>
    <r>
      <rPr>
        <vertAlign val="superscript"/>
        <sz val="10"/>
        <rFont val="Cambria"/>
        <family val="1"/>
      </rPr>
      <t>®</t>
    </r>
    <r>
      <rPr>
        <sz val="10"/>
        <rFont val="Cambria"/>
        <family val="1"/>
      </rPr>
      <t xml:space="preserve"> AAF category/ies</t>
    </r>
  </si>
  <si>
    <t>mostly plantation</t>
  </si>
  <si>
    <t>&lt;100 ha</t>
  </si>
  <si>
    <t>mostly natural/semi-natural</t>
  </si>
  <si>
    <t>&gt;10.000 ha</t>
  </si>
  <si>
    <t>intimate mix</t>
  </si>
  <si>
    <t>1000-10.000 ha</t>
  </si>
  <si>
    <t>100-1000 ha</t>
  </si>
  <si>
    <t>SLIMF</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</si>
  <si>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</si>
  <si>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</si>
  <si>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</si>
  <si>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</si>
  <si>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</si>
  <si>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</si>
  <si>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Sub-code/ref</t>
  </si>
  <si>
    <t>Group member Name (+ local /trading names if applicable)</t>
  </si>
  <si>
    <t>Entry Date</t>
  </si>
  <si>
    <t xml:space="preserve">Exit date </t>
  </si>
  <si>
    <t>Street name</t>
  </si>
  <si>
    <t>nearest city/town</t>
  </si>
  <si>
    <t>State/County</t>
  </si>
  <si>
    <t>Post code</t>
  </si>
  <si>
    <t>Number of FMU's</t>
  </si>
  <si>
    <t>FMU Names (create new line for each FMU)</t>
  </si>
  <si>
    <t xml:space="preserve">Geog. coordinates (non-SLIMFs) </t>
  </si>
  <si>
    <t>Area (ha)</t>
  </si>
  <si>
    <t>Size class</t>
  </si>
  <si>
    <t>Managed by</t>
  </si>
  <si>
    <t>Management category</t>
  </si>
  <si>
    <t>Main products</t>
  </si>
  <si>
    <t>HCV present?</t>
  </si>
  <si>
    <t>Year visited by SA</t>
  </si>
  <si>
    <t>AAF Category</t>
  </si>
  <si>
    <t>FR</t>
  </si>
  <si>
    <t>GREENGOLD (FORESTUM) ROMWOOD SRL</t>
  </si>
  <si>
    <t>Str. Constantin Noica, nr. 24</t>
  </si>
  <si>
    <t>Sibiu</t>
  </si>
  <si>
    <t>UP III SAG-SOIMUS (%)</t>
  </si>
  <si>
    <t>22.7402, 47.0371</t>
  </si>
  <si>
    <t>roundwood, fuelwood</t>
  </si>
  <si>
    <t>State</t>
  </si>
  <si>
    <t>UP V TIMIS</t>
  </si>
  <si>
    <t>21.8183, 45.9598</t>
  </si>
  <si>
    <t>MA 2022</t>
  </si>
  <si>
    <t>Community</t>
  </si>
  <si>
    <t xml:space="preserve">UP VI FAGET </t>
  </si>
  <si>
    <t>22.2275, 45.7728</t>
  </si>
  <si>
    <t>UP XIII ORBENI</t>
  </si>
  <si>
    <t>26.9804, 46.2552</t>
  </si>
  <si>
    <t>UP V DAMBOVITA</t>
  </si>
  <si>
    <t>25.5390, 44.8118</t>
  </si>
  <si>
    <t>UP III ARAD NORD</t>
  </si>
  <si>
    <t>22.1058, 46.2041</t>
  </si>
  <si>
    <t>UP IX VASLUI (%)</t>
  </si>
  <si>
    <t>27.3530, 46.6871</t>
  </si>
  <si>
    <t>UP XI BACAU EST</t>
  </si>
  <si>
    <t>27.1825, 46.3706</t>
  </si>
  <si>
    <t>UP X NEAMT (%)</t>
  </si>
  <si>
    <t>27.1677, 47.0419</t>
  </si>
  <si>
    <t>PA 2022</t>
  </si>
  <si>
    <t>UP VIII BACAU (%)</t>
  </si>
  <si>
    <t>26.8288, 46.4104</t>
  </si>
  <si>
    <t>0.3 ha Litigii</t>
  </si>
  <si>
    <t>UP II ARAD</t>
  </si>
  <si>
    <t>21.8594, 45.9837</t>
  </si>
  <si>
    <t>UP IV ARAD SUD</t>
  </si>
  <si>
    <t>21.9548, 46.0550</t>
  </si>
  <si>
    <t xml:space="preserve">UP XIV BIHOR </t>
  </si>
  <si>
    <t>22.4110, 47.1262</t>
  </si>
  <si>
    <t>S2 2024</t>
  </si>
  <si>
    <t>1.45 ha litigii</t>
  </si>
  <si>
    <t xml:space="preserve">UP XII IASI SUD </t>
  </si>
  <si>
    <t>27.2761, 47.1240</t>
  </si>
  <si>
    <t>2.6 ha litigii</t>
  </si>
  <si>
    <t>UP I SILVANIA</t>
  </si>
  <si>
    <t>23.1787, 47.3131</t>
  </si>
  <si>
    <t>UP XX VALCEA</t>
  </si>
  <si>
    <t>24.446449, 45.353018</t>
  </si>
  <si>
    <t>GREENGOLD TIMBERLANDS 2 SRL Ups  moved to GREENGOLD (FORESTUM) ROMWOOD SRL in January 2023</t>
  </si>
  <si>
    <t>UP I MICLESTI</t>
  </si>
  <si>
    <t>27.860336, 46.816183</t>
  </si>
  <si>
    <t>UP II CIHOSKI SIRETEL</t>
  </si>
  <si>
    <t>26.744971, 47.443743</t>
  </si>
  <si>
    <t>UP I SOLESTI</t>
  </si>
  <si>
    <t>27.856392, 46.774900</t>
  </si>
  <si>
    <t>GGTL1</t>
  </si>
  <si>
    <t>GREENGOLD TIMBERLANDS 1 SRL</t>
  </si>
  <si>
    <t>26.671238, 47.177852</t>
  </si>
  <si>
    <t>&lt; 100 ha</t>
  </si>
  <si>
    <t>UP XV ZETEA</t>
  </si>
  <si>
    <t xml:space="preserve">25.472450, 47.032319; 25.571632, 47.044018; 25.561714, 46.986799 </t>
  </si>
  <si>
    <t>S1 2023</t>
  </si>
  <si>
    <t xml:space="preserve">UP XII APA ROSIE </t>
  </si>
  <si>
    <t>26.327248, 46.210792</t>
  </si>
  <si>
    <t>UP XIV SECU</t>
  </si>
  <si>
    <t>25.398916, 47.089105; 25.500769, 46.985112</t>
  </si>
  <si>
    <t xml:space="preserve">UP I ARAD </t>
  </si>
  <si>
    <t>22.006697, 46.036903</t>
  </si>
  <si>
    <t xml:space="preserve">UP XXII BARDAR MARILENA </t>
  </si>
  <si>
    <t>21.766867, 46.201346</t>
  </si>
  <si>
    <t>9.76 ha litigii</t>
  </si>
  <si>
    <t>UP I LUNGANI</t>
  </si>
  <si>
    <t>27.134728, 47.100935; 26.540477, 47.768112</t>
  </si>
  <si>
    <t>26.124351, 46.980175</t>
  </si>
  <si>
    <t xml:space="preserve">0.8 are not considered disputed in the new FMP therefore this area was added to the certificate </t>
  </si>
  <si>
    <t>Also name of the UP was slightly changed during S2</t>
  </si>
  <si>
    <t>UP I VARLAM</t>
  </si>
  <si>
    <t>22.320601, 44.692156</t>
  </si>
  <si>
    <t>UP VII VOINEASA</t>
  </si>
  <si>
    <t>23.8369, 45.4520</t>
  </si>
  <si>
    <t>UP I MUSA</t>
  </si>
  <si>
    <t>26.4529, 45.6982</t>
  </si>
  <si>
    <t xml:space="preserve">UP XV MEHEDINTI </t>
  </si>
  <si>
    <t>22.849013, 44.318294</t>
  </si>
  <si>
    <t>UP I PUCHENII MARI</t>
  </si>
  <si>
    <t>26.147569, 44.838820</t>
  </si>
  <si>
    <t xml:space="preserve">UP I Bata </t>
  </si>
  <si>
    <t xml:space="preserve">UP II Ohaba </t>
  </si>
  <si>
    <t>UP I Stirbey</t>
  </si>
  <si>
    <t>new areas in Old county added prior to S2</t>
  </si>
  <si>
    <t xml:space="preserve">UP III Bistricioara-Sturza </t>
  </si>
  <si>
    <t>S2 2024 (only documentary check)</t>
  </si>
  <si>
    <t>added prior to S2</t>
  </si>
  <si>
    <t>GGTL3</t>
  </si>
  <si>
    <t>GREENGOLD TIMBERLANDS 3 SRL</t>
  </si>
  <si>
    <t xml:space="preserve">UP XV DARMOXA </t>
  </si>
  <si>
    <t>25.266479, 47.210895; 25.322937, 47.189642; 25.363373, 47.187827; 25.380157, 47.190938; 25.485825, 47.188086</t>
  </si>
  <si>
    <t>UP V CRASNA</t>
  </si>
  <si>
    <t>25.8447, 45.3375</t>
  </si>
  <si>
    <t>UP II FARCASA</t>
  </si>
  <si>
    <t>25.914713, 47.190714</t>
  </si>
  <si>
    <t>PA 2022
MA 2022</t>
  </si>
  <si>
    <t>3.28 ha litigii</t>
  </si>
  <si>
    <t>Sampling methodology for Romania: PEFC™</t>
  </si>
  <si>
    <t>drafted by:</t>
  </si>
  <si>
    <t>RS</t>
  </si>
  <si>
    <t xml:space="preserve">Approved </t>
  </si>
  <si>
    <t>MR</t>
  </si>
  <si>
    <t>Reference</t>
  </si>
  <si>
    <r>
      <t xml:space="preserve">FM PEFC ST 1002 2010 Group FM Certification &amp; </t>
    </r>
    <r>
      <rPr>
        <sz val="10"/>
        <color rgb="FF00B0F0"/>
        <rFont val="Arial"/>
        <family val="2"/>
      </rPr>
      <t>IAF Mandatory Document for the Certification of Multiple Sites Based on Sampling – IAF MD 1:2018</t>
    </r>
  </si>
  <si>
    <t>Full details are available in section 6.1 of IAF MD1:2018 - https://www.iaf.nu/upFiles/MD1Issue2Jan2018Pub29012018.pdf</t>
  </si>
  <si>
    <t>Application date</t>
  </si>
  <si>
    <t>18.06.2020</t>
  </si>
  <si>
    <t>Below are the minimum sampling requirements to be used.  SA Forestry may decide to increase sampling, on the basis of eg. Risk, Stakeholder Complaints, or previous non-conformities.</t>
  </si>
  <si>
    <t>IMPORTANT:</t>
  </si>
  <si>
    <t>Fill in yellow squares - rest will automatically calculate (some examples given)</t>
  </si>
  <si>
    <t>Random sampling should ensure sample within set is representative in terms of geographical distribution and operational personnel. A minimum of 25% of the sample should be selected at random.</t>
  </si>
  <si>
    <t>Specific sites chosen will take into consideration the factors listed at the end of this page.</t>
  </si>
  <si>
    <t xml:space="preserve">STEP A </t>
  </si>
  <si>
    <t>Put FMUs in calculator below</t>
  </si>
  <si>
    <t>STEP B</t>
  </si>
  <si>
    <t>Decide which sites to visit</t>
  </si>
  <si>
    <t>Summary Table</t>
  </si>
  <si>
    <t>No Group members</t>
  </si>
  <si>
    <t>Total # of group members to sample</t>
  </si>
  <si>
    <t>The Head or Central Office must always be included in each element of the audit cycle (initial audit, surveillance and re-certification). Where there are regional and/or local offices, an additional selection may be made (equal to no more than √ of this number of regional and/or local offices), where justifiable and shall be guided by the following factors:</t>
  </si>
  <si>
    <t>specific management functions and/or documentation requested by the Lead Auditor which is not performed/available at the Head Office.
• stakeholder input relevant to selected office
• forest activity relevant to selected office
• other management function (eg. administration)
• geographical spread and balance to the selection
• density of personnel relevant to selected office
• efficiency with respect to time and other resources resulting from selection</t>
  </si>
  <si>
    <t>Soil Association  
Certification Decision</t>
  </si>
  <si>
    <t>Description of client / certificate holder</t>
  </si>
  <si>
    <t>Name:</t>
  </si>
  <si>
    <t>Code:</t>
  </si>
  <si>
    <t># of sites:</t>
  </si>
  <si>
    <t># of ha:</t>
  </si>
  <si>
    <t>Presence of indigenous people:</t>
  </si>
  <si>
    <t>Summary of audit</t>
  </si>
  <si>
    <t>Sumarul auditului</t>
  </si>
  <si>
    <t>Type</t>
  </si>
  <si>
    <t>Tip</t>
  </si>
  <si>
    <t>Names of auditors:</t>
  </si>
  <si>
    <t>Numele auditorilor</t>
  </si>
  <si>
    <t>Report Reviewer</t>
  </si>
  <si>
    <t>Revizorul raportului</t>
  </si>
  <si>
    <t xml:space="preserve">SA Certification staff member recommending certification decision </t>
  </si>
  <si>
    <t>Angajatul SA Certification care recomanda decizia privitoare la certificare</t>
  </si>
  <si>
    <t>Report summary</t>
  </si>
  <si>
    <t>Sumarul raportului</t>
  </si>
  <si>
    <t># of pre-conditions</t>
  </si>
  <si>
    <t>Numarul de pre-conditii</t>
  </si>
  <si>
    <t># of MAJOR conditions</t>
  </si>
  <si>
    <t>Numarul de conditii MAJORE</t>
  </si>
  <si>
    <t># of Minor conditions</t>
  </si>
  <si>
    <t>Numarul de conditii minore</t>
  </si>
  <si>
    <t># of observations</t>
  </si>
  <si>
    <t>Numarul de observatii</t>
  </si>
  <si>
    <t>Describe any potentially contentious issues.</t>
  </si>
  <si>
    <t>none</t>
  </si>
  <si>
    <t>Descrieti toate situatiile potential contencioase.</t>
  </si>
  <si>
    <t>Location of report</t>
  </si>
  <si>
    <t>Filed under: Forestry/Certification records</t>
  </si>
  <si>
    <t>Raportul se arhiveaza la: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</si>
  <si>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</si>
  <si>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</si>
  <si>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</si>
  <si>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I recommend that the certification decision is referred to the SA certification committee for approval.</t>
  </si>
  <si>
    <t>I recommend that the certificate be  withdrawn/suspended/terminated</t>
  </si>
  <si>
    <t>Date:</t>
  </si>
  <si>
    <t>Approval</t>
  </si>
  <si>
    <t>Certification Decision:</t>
  </si>
  <si>
    <t>Approved: Maintain /grant certification</t>
  </si>
  <si>
    <t>Withdraw/Suspend/Terminate certification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</si>
  <si>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</si>
  <si>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</si>
  <si>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</si>
  <si>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mbria"/>
        <family val="1"/>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</si>
  <si>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</si>
  <si>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</si>
  <si>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</si>
  <si>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</si>
  <si>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</si>
  <si>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</si>
  <si>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</si>
  <si>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</si>
  <si>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</si>
  <si>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</si>
  <si>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100% PEFC Certified</t>
  </si>
  <si>
    <t>Sawlogs and veneer logs</t>
  </si>
  <si>
    <t>#010100</t>
  </si>
  <si>
    <t>Fuelwood</t>
  </si>
  <si>
    <t>#020100</t>
  </si>
  <si>
    <t>Signed:</t>
  </si>
  <si>
    <t>Email forestry@soilassociation.org ● www.soilassociation.org/forestry</t>
  </si>
  <si>
    <t>PEFC Licence Code PEFC / 16-44-917</t>
  </si>
  <si>
    <t>Annex D.  PEFC Product Codes</t>
  </si>
  <si>
    <t xml:space="preserve">PEFC Product Codes </t>
  </si>
  <si>
    <t xml:space="preserve">PEFC List of species </t>
  </si>
  <si>
    <t>Code</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</si>
  <si>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</si>
  <si>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</si>
  <si>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Roundwood</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</si>
  <si>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</si>
  <si>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</si>
  <si>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</si>
  <si>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Non-coniferous other</t>
  </si>
  <si>
    <t>Non-coniferous woods originating from countries other than tropical.</t>
  </si>
  <si>
    <t>Pulpwood</t>
  </si>
  <si>
    <t>Not specified</t>
  </si>
  <si>
    <t>Chips and particles</t>
  </si>
  <si>
    <t>Wood residues</t>
  </si>
  <si>
    <t>Other industrial roundwood</t>
  </si>
  <si>
    <t>Fuelwood and charcoal</t>
  </si>
  <si>
    <t>Fuelwood (incl chips, residues, pellets, brickets, etc.)</t>
  </si>
  <si>
    <t>Charcoal</t>
  </si>
  <si>
    <t>Sawnwood and sleepers</t>
  </si>
  <si>
    <t>Railway sleepers</t>
  </si>
  <si>
    <t>Sawnwood</t>
  </si>
  <si>
    <t>Engineered wood products</t>
  </si>
  <si>
    <t xml:space="preserve">Laminated Lumber Products </t>
  </si>
  <si>
    <t>Finger Jointed Lumber</t>
  </si>
  <si>
    <t>Glue Laminated Products (Glulam)</t>
  </si>
  <si>
    <t>Laminated Veneer Lumber (LVL)</t>
  </si>
  <si>
    <t>Parallel Strand Lumber (PSL)</t>
  </si>
  <si>
    <t>I-Joists / I-Beams</t>
  </si>
  <si>
    <t>Trusses &amp; Engineered Panels</t>
  </si>
  <si>
    <t>Other</t>
  </si>
  <si>
    <t>Wood based panels</t>
  </si>
  <si>
    <t>Veneer sheets</t>
  </si>
  <si>
    <t>Plywood</t>
  </si>
  <si>
    <t>Particle board</t>
  </si>
  <si>
    <t>OSB</t>
  </si>
  <si>
    <t>Other particle board</t>
  </si>
  <si>
    <t>Fibreboard</t>
  </si>
  <si>
    <t>MDF</t>
  </si>
  <si>
    <t>HDF</t>
  </si>
  <si>
    <t>Softboard</t>
  </si>
  <si>
    <t>Hardboard</t>
  </si>
  <si>
    <t>Insulating board</t>
  </si>
  <si>
    <t>Pulp</t>
  </si>
  <si>
    <t>Mechanical</t>
  </si>
  <si>
    <t>Semichemical</t>
  </si>
  <si>
    <t>Dissolving</t>
  </si>
  <si>
    <t>Chemical</t>
  </si>
  <si>
    <t>Unbleached sulphite pulp</t>
  </si>
  <si>
    <t>Bleached sulphite pulp</t>
  </si>
  <si>
    <t>Unbleached sulphate (kraft) pulp</t>
  </si>
  <si>
    <t>Bleached sulphate (kraft) pulp</t>
  </si>
  <si>
    <t>Recovered paper</t>
  </si>
  <si>
    <t>Paper and paper board</t>
  </si>
  <si>
    <t>Graphic papers</t>
  </si>
  <si>
    <t>Newsprint</t>
  </si>
  <si>
    <t xml:space="preserve">Uncoated mechanical </t>
  </si>
  <si>
    <t>Uncoated woodfree</t>
  </si>
  <si>
    <t>Coated papers</t>
  </si>
  <si>
    <t>Household and sanitary paper</t>
  </si>
  <si>
    <t>Packaging materials</t>
  </si>
  <si>
    <t>Case materials</t>
  </si>
  <si>
    <t>Folding boxboards</t>
  </si>
  <si>
    <t>Wrapping papers</t>
  </si>
  <si>
    <t>Other papers mainly for packaging</t>
  </si>
  <si>
    <t>Other paper and paperboard</t>
  </si>
  <si>
    <t>Converted paper products</t>
  </si>
  <si>
    <t>Printed matter</t>
  </si>
  <si>
    <t>Wood manufacturers</t>
  </si>
  <si>
    <t>Packaging, cable drums, pallets</t>
  </si>
  <si>
    <t>Packaging and crates</t>
  </si>
  <si>
    <t>Cable drums</t>
  </si>
  <si>
    <t>Pallets</t>
  </si>
  <si>
    <t>Furniture</t>
  </si>
  <si>
    <t>Builders carpentry</t>
  </si>
  <si>
    <t>Windows</t>
  </si>
  <si>
    <t>Doors</t>
  </si>
  <si>
    <t>Shingles and shakes</t>
  </si>
  <si>
    <t>Floors</t>
  </si>
  <si>
    <t>Others</t>
  </si>
  <si>
    <t>Decorative wood</t>
  </si>
  <si>
    <t>Tools and turned wood</t>
  </si>
  <si>
    <t>Tools</t>
  </si>
  <si>
    <t>Children toys</t>
  </si>
  <si>
    <t>Sport goods</t>
  </si>
  <si>
    <t>Musical instruments</t>
  </si>
  <si>
    <t>Exterior products</t>
  </si>
  <si>
    <t>Buildings and their parts</t>
  </si>
  <si>
    <t>Garden Furniture/Outdoor Products</t>
  </si>
  <si>
    <t>Garden furniture</t>
  </si>
  <si>
    <t>Playground equipment</t>
  </si>
  <si>
    <t>Decking</t>
  </si>
  <si>
    <t>Cork and cork products</t>
  </si>
  <si>
    <t>Natural cork and cork waste</t>
  </si>
  <si>
    <t>Cork manufactures</t>
  </si>
  <si>
    <t>Energy</t>
  </si>
  <si>
    <t>Non-wood products</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</si>
  <si>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</si>
  <si>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</si>
  <si>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</si>
  <si>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</si>
  <si>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</si>
  <si>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</si>
  <si>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</si>
  <si>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</si>
  <si>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</si>
  <si>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</si>
  <si>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</si>
  <si>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</si>
  <si>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</si>
  <si>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</si>
  <si>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</si>
  <si>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</si>
  <si>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</si>
  <si>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</si>
  <si>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</si>
  <si>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</si>
  <si>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</si>
  <si>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</si>
  <si>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t>UP X N2000 NEAMT</t>
  </si>
  <si>
    <t>UP VII ARAD VEST</t>
  </si>
  <si>
    <t>UP JIBOU II</t>
  </si>
  <si>
    <t>UP XII IASI SUD N2000</t>
  </si>
  <si>
    <t>UP XII IASI SUD</t>
  </si>
  <si>
    <t>03/12/2024
02/10/2025</t>
  </si>
  <si>
    <t>There is own activity of capitalizing on non-timber products No
There are divestiture contracts for harvesting wood products Yes
There are all legal documents regarding the use of non-timber products (environmental permits, phytosanitary advice etc.) Yes
Total value of benefits to non-timber product categories in the last year of production (if applicable) 27000 RON
Changes in annual direct benefits compared to the average of the last 5 years: in financial terms - from 0 to 27000 RON (assimilating to +100%)</t>
  </si>
  <si>
    <t>The management plans corresponding to the certification area are made and approved according to the legal requirements Yes
Management plans describe management goals and management fundamentals Yes
There is a cartographic base to identify the stands to be certified Yes
There is evidence of tracking and respecting the provisions of the management plans during its application period Yes</t>
  </si>
  <si>
    <t>Share of proposed areas with regeneration cuts according to the ten-year management plan (%):  
• unique cuts (clear cuts):  1,98
• succesive cuts:  1,01
• shelterwood cuts:  69,59
• quasi-selection cuts:  22,63
• selection cuts:  0
• coppice cuts:  4,79
Share of areas under regeneration cuts in the last year of production by types of treatment methods (%):   
• unique cuts (clear cuts):  0
• succesive cuts:  0,87
• shelterwood cuts:  69,62
• quasi-selection cuts:  25,95
• selection cuts:  0
• coppice cuts:  3,56</t>
  </si>
  <si>
    <t>Area covered in the last year of production with works of (ha):
- release cutting/weeding 27,5
- cleaning cuts 42,75
- thinnings 1070,77
Proportion to the management plans for the (%):
- release cutting/weeding 1,93%
- cleaning cuts 1,75%
- thinnings 6,26%</t>
  </si>
  <si>
    <t>Existence of measures, part of the design and construction of the infrastructure, aiming to minimize the impact on the ecosystem: Yes</t>
  </si>
  <si>
    <t>Area (ha): 2797,58
Share of total area (%): 6,43
Dynamics of the areas occupied by forests for the protection of soils and lands (% of the initial area):  -20%
Are the proposed forestry measures by the management plans in the soil protection areas respected? Yes
Are the specific harvesting rules respected in stands with soil protection role? Yes</t>
  </si>
  <si>
    <t>Area (ha) 10052,97
Share of the total area (%): 23,09
Dynamics of the areas occupied by forests with other protection functions (% of the initial area): -0,03
Are the forestry measures proposed in the management plan, respected according to the protection functions? Yes</t>
  </si>
  <si>
    <t>1) partly are developed e.g.: in UP II - exists. In other areas, the management plans for protected areas were not yet approved.
2) Yes
3) yes
4) Yes - measures are integrated into the GGIS e.g. seen for Paeonia peregrina present u.a. 128A of UP XV Mehedinti.
5) Yes (a database of management plans is available at GGM office)</t>
  </si>
  <si>
    <t xml:space="preserve">Area of forests designed for infrastructure protection:
Area (ha): 742,19 ha
Share of total area (%): 1.7%
Dynamics of the areas occupied by forests for the protection of infrastructure (% of the initial area): -45%
Are the proposed forestry measures by the management plans in the infrastructure protection areas respected?: Yes. </t>
  </si>
  <si>
    <t>PEFC Forest Management Standard for Romania 2017 (Date of entry into force: 2018-04-01)</t>
  </si>
  <si>
    <t>m: 63
f: 6</t>
  </si>
  <si>
    <t>Based on the environmental endorsement issued by the EPA, as a result of the assessment carried out by the Committee for Nature Monuments of the Romanian Academy, the sustainable level is known. A contract is signed between GM and the harvesters of NTFPs, specifying which type of NTFP is harvested. Following the harvest, the Organisation receives from harvesters the quantities extracted.</t>
  </si>
  <si>
    <t xml:space="preserve">2022: 194268 m3 (out of which Principal yield 124324 m3), as per FMPs
2023: 157900 m3 Principal yield
2024: 161710 m3 Principal Yield. </t>
  </si>
  <si>
    <t xml:space="preserve">2021: 91669 m3 (includes Principal yield + "Accidentale")
2022: 
130283.84 m3 Principal yields 117692.75 Secundary yields
2023:
Principal yield + Accidentale I= 128787 m3; Secondary yield+Accidental II= 96003 m3
2024: 
Principal yield + Accidentale I= 133202 m3
Secondary yield+Accidentale II=40831 m3
</t>
  </si>
  <si>
    <t>S3 2025 (desk)</t>
  </si>
  <si>
    <t>S3 2025</t>
  </si>
  <si>
    <t>S1 2023
S3 2025</t>
  </si>
  <si>
    <t>No change with regard to the group entity GREENGOLD MANAGEMENT SRL since S2. The managing entity (J2010000577017)</t>
  </si>
  <si>
    <t>Objective evidence that all due payments were made (no unpaid obligations) provided during the audit: "FISA ROL" for both GGM and Ocolul Silvic Greengold Vest</t>
  </si>
  <si>
    <t>Alexandru Florea, General Manager of GGM has overall responsibility and authority for the Group entity‘s compliance with all applicable requirements of this standard</t>
  </si>
  <si>
    <t xml:space="preserve">Traning provided to each district (14 districts) in May-July 2025, with in-person participation of employees. In addition, training  provided to the co-ordinators (there are 5 co-ordinators in GGM) by GGM; in turn, the co-ordinators provide further training to the employees in their area of responsibilities. E.g. last training session provided on 27.10.2025 </t>
  </si>
  <si>
    <t>Up-to-date records of the group members and their forest area is kept - nnexes G-R1 "Register of the participants and forest area". Provided during the audit, with the latest info included.</t>
  </si>
  <si>
    <r>
      <t xml:space="preserve">Closed out S3
</t>
    </r>
    <r>
      <rPr>
        <i/>
        <sz val="11"/>
        <rFont val="Cambria"/>
        <family val="1"/>
        <scheme val="major"/>
      </rPr>
      <t>Inchisa</t>
    </r>
  </si>
  <si>
    <t>29-31.10.2025</t>
  </si>
  <si>
    <t>The ten-year allowable cut foreseen in the harvesting plan for principal yield (m3):  	1476019
The ten-year allowable cut foreseen in the harvesting plan for secondary yield (m3):  	540873
The volume of principal / incidental I. yields harvested during the implementation period of the management plan (m3):  	625191,7
The volume of secondary / incidental II. yields harvested during the implementation period of the management plan (m3):  	355667
Ratio of the annual allowable cut and average annual volume harvested since the management plan entered in force (%):	
 - for principal and incidental I. yields:  	   42.4%                                           
 - for secondary and incidental II. yields:  	   65.8%</t>
  </si>
  <si>
    <t xml:space="preserve">The forest management plans provide information on the stands structure growth etc. The Allowable Cut (AC) is calculated based on the inventories carried out by independent forest management planners. Usually there are 2 methods employed for calculation of the AC: based on the forest growth and based on the structure of the age classes. The most suitable result of the calculation is taken into account. Each FMP is approved by the technical committee in the Ministry of Environment, Waters and Forests (MEWF) and approved by Minister's Order. E.g. for UP I Musa, the Minister's Order 1789/01.07.2022. </t>
  </si>
  <si>
    <t>No harvesting non-biological products (soil, rocks, gravel etc.) recorded or reported</t>
  </si>
  <si>
    <t>Type of services (number): None
Total value of benefits resulting from the use of services in the last year (Lei): None
Changes in benefits resulted from the sale of services compared with the average of the last 5 years (%): Not applicable</t>
  </si>
  <si>
    <t>Income ratio between non-timber products and wood products in the last year of production: 0,03
Dynamics of the ratio over the past 5 years from 0 to 0,03 (for the calculation purpose it is assimilated to +100%)</t>
  </si>
  <si>
    <t xml:space="preserve">8.1b </t>
  </si>
  <si>
    <t>Third SURVEILLANCE</t>
  </si>
  <si>
    <t>THIRD SURVEILLANCE</t>
  </si>
  <si>
    <t>Summary of person days including time spent on preparatory work (0.5), actual audit days (3), consultation and report writing (2) = 4.75 days</t>
  </si>
  <si>
    <t>0,5 zile pregătire + 3 zile audit + 2 zile consultare publica si scriere raport = 5,5 zile om</t>
  </si>
  <si>
    <t>Au fost evaluate urmatoarele criterii: Criteriul 3; Criteriul 5 si indicatorii 6.3.2, 2.1.3</t>
  </si>
  <si>
    <t>The following criteria were assessed: C3; C5 and indicators 6.3.2, 2.1.3</t>
  </si>
  <si>
    <t>29.10.2025: Opening meeting including topics listed in section A15 Opening and Closing Meeting. Participation: Greengold Management SRL (GGM) PEFC responsible; GGM Sustainable Manager; Regional Coordinator;  SA Cert Auditor</t>
  </si>
  <si>
    <t>29.10.2025: Audit: Site visit UP I Musa, interviews with field staff and contractors. Evening- travel to Bacau.</t>
  </si>
  <si>
    <t xml:space="preserve">30.10.025: Audit: Site visit UP XI Bacau Est, UPVIII Bacau. Interviews with field staff, contractors and local stakeholders
UP XIII Orbeni - desk audit
Evening: travel to Neamt County - Petru Voda village. </t>
  </si>
  <si>
    <t>31.10.025: Audit: Documents and records review. Interviews with stakeholders.</t>
  </si>
  <si>
    <t>31.10.2025: Closing meeting - Greengold Management SRL (GGM) PEFC responsible; GGM Sustainable Manager; Regional Coordinator;  SA Cert Auditor</t>
  </si>
  <si>
    <t xml:space="preserve">forest sub-compartment (u.a.) 20C - regeneration cuts, group shelterwood, second cut ("Taieri progresive" - P2) from 2024. </t>
  </si>
  <si>
    <t>u.a. 8: thinning from 2021, remaining trees in good status, well developed young stand</t>
  </si>
  <si>
    <t xml:space="preserve">u.a. 9D: artificial planting of spruce seedlings in completion of the existing natural regeneration on 3.24 ha ("completari") from 2023. Weed control and other operations to promote the natural regeneration ("ajutorarea regenerarii naturale"). Successfulness: 96% of the area coverage. </t>
  </si>
  <si>
    <t>u.a. 19A: regeneration cut group shelterwood (P1) in progress - 8.18 ha, 2700 m3. Works started 08.08.2025.  The extraction routes and  remaining stand are in good conditions.</t>
  </si>
  <si>
    <t xml:space="preserve">u.a. 5: thinning in progress on 8.6 ha, volume 762 m3, started 30.06.2025. Extraction by horses and forwarder; the extraction routes and  remaining stand are in good conditions. Interview with workers. Wetland identified, marked on maps and in the field. </t>
  </si>
  <si>
    <t xml:space="preserve">u.a. 11a - regeneration cuts, group shelterwood, second cut (P2) from 2024. </t>
  </si>
  <si>
    <t xml:space="preserve">u.a. 13: regeneration cuts, group shelterwood, second cut (P2) from 2023. </t>
  </si>
  <si>
    <r>
      <t>u.a. 18: area with no operations ("</t>
    </r>
    <r>
      <rPr>
        <i/>
        <sz val="11"/>
        <rFont val="Cambria"/>
        <family val="1"/>
        <scheme val="major"/>
      </rPr>
      <t>Zona de liniste</t>
    </r>
    <r>
      <rPr>
        <sz val="11"/>
        <rFont val="Cambria"/>
        <family val="1"/>
        <scheme val="major"/>
      </rPr>
      <t>")</t>
    </r>
  </si>
  <si>
    <t xml:space="preserve">u.a. 24C: regeneration cuts, group shelterwood, second cut (P2) from 2023. </t>
  </si>
  <si>
    <t>UP XI Bacau Est</t>
  </si>
  <si>
    <t>u.a. 38B, 39B - regeneration cuts, authorised 29.09.2025, works started 30.09.2025</t>
  </si>
  <si>
    <t>UP VIII Bacau</t>
  </si>
  <si>
    <t>u.a. 151A, 160, salvage cuts, volume 1486 m3, on 10.3 ha. Harvest by Greenman Trade SRL. Authorised 04.08.2025, with deadline 04.12.2025.</t>
  </si>
  <si>
    <t>u.a. 66a - thinning operations, almost finalised, well implemented, harvest by  TERRANUTZ SRL, authorised on 01.09.2025</t>
  </si>
  <si>
    <t xml:space="preserve">u.a. 78C, area 12 ha, salvage cuts, volume 606 m3, authorised 02.10.2025. Harvest by LEGNOFOR SPEED  SRL </t>
  </si>
  <si>
    <r>
      <rPr>
        <b/>
        <u/>
        <sz val="11"/>
        <rFont val="Cambria"/>
        <family val="1"/>
        <scheme val="major"/>
      </rPr>
      <t>29.10.2025</t>
    </r>
    <r>
      <rPr>
        <u/>
        <sz val="11"/>
        <rFont val="Cambria"/>
        <family val="1"/>
        <scheme val="major"/>
      </rPr>
      <t xml:space="preserve"> UP I  Musa</t>
    </r>
  </si>
  <si>
    <t>Interview with municipality representative - Gaiceana commune's Mayor</t>
  </si>
  <si>
    <t>UP III Bicaz-Hangu</t>
  </si>
  <si>
    <t>u.a. 65 A, B, C - thinning in progress started 01.09.2025, harvest by  MISTEMOS SRL. Interviews with workers</t>
  </si>
  <si>
    <t>u.a. 75 A, B, C - regeneration cuts in progress, started 20.10.2025, harvest by  FLORANEL SRL</t>
  </si>
  <si>
    <t xml:space="preserve">S3, 31.10.2025: Actions taken to address the CAR:
- December 2024: the findings of the SA audit were presented to the employees, together with the measures developed to address the non-conformity 
- A brochure on best practices in safety at work, especially felling techniques, was produced and distributed to employees and contractors
- Training provided to own staff and contractors in 2025 on logging best practices
Annex 3L checklist include monitoring on the logging operations, with specific emphasis to notch and other safety geometry elements of the stump
</t>
  </si>
  <si>
    <t>UP III BICAZ HANGU</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</si>
  <si>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Two group members out of 3 were selected for this audit:
- GREENGOLD TIMBERLANDS 1 SRL, managing 15524 ha of forestland included in scope
- GREENGOLD (FORESTUM) ROMWOOD SRL, managing 21820 ha of forestland included in scope
Sites were selected to include areas of recent or on-going operations, areas of public access, areas of conservation value and to include group members not previously visited by SA Certification.
</t>
  </si>
  <si>
    <t>Evaluarea a presupus revizuirea amenajamentelor, a înregistrărilor și documentelor relevante deplasari pe teren, discuții cu responsabilii de compartimente din cadrul organizatiei, personal de teren și muncitori forestieri, precum și completarea listei de verificare pentru management forestier. Numărul de locatii vizitate s-a bazat pe metoda de eșantionare din anexa 8. 
Doi din cei trei membri ai grupului au fost selectați pentru acest audit:
- GREENGOLD TIMBERLANDS 1 SRL, care gestionează 15524 ha de teren forestier inclus în certificat
- GREENGOLD (FORESTUM) ROMWOOD SRL, care gestionează 21820 ha de teren forestier inclus în certificat
Locatiile au fost selectate astfel încat sa includa suprafete cu operatiuni recente sau in desfasurare, zone cu acces public, suprafete cu valori de conservare, proiecte de infrastructura si pentru a include locatii care nu au fost inca inspectate de SA Certification</t>
  </si>
  <si>
    <t>u.a. 27E - landslide - area is provided with conservation operations. Seedlings of spruce and alder planted to enrich the coverage of the natural regeneration</t>
  </si>
  <si>
    <t xml:space="preserve">u.a. 10A: regeneration cut, final cut ("Taiere racordare") from 2021. Regeneration monitoring carried out annually. In 2023: planting in completion of the natural regeneration on 2.5 ha. </t>
  </si>
  <si>
    <r>
      <t>u.a. 64A: salvage cuts ("</t>
    </r>
    <r>
      <rPr>
        <i/>
        <sz val="11"/>
        <rFont val="Cambria"/>
        <family val="1"/>
        <scheme val="major"/>
      </rPr>
      <t>Taieri de produse accidentale</t>
    </r>
    <r>
      <rPr>
        <sz val="11"/>
        <rFont val="Cambria"/>
        <family val="1"/>
        <scheme val="major"/>
      </rPr>
      <t>"), started 27.10.2025, harvest by TERRANUTZ SRL. Interviews with workers</t>
    </r>
  </si>
  <si>
    <t>u.a. 63: operations to ensure favourable conditions for natural regeneration</t>
  </si>
  <si>
    <t xml:space="preserve">Checked documentation related to u.a. 9B, logging area 1268 - coppice cuts on 1.1 ha, authorised 29.11.2024, finished 31.03.2025. Environmental and Social impact assessment carried out. Water spring identified, specified on maps and in the logging documentation handed over to the logging company. Training provided to the forest workers. Monitoring reports issued 18.12.2024; 15.01.2025; 19.02.2025. No damages/infringements noted. </t>
  </si>
  <si>
    <t>u.a. 82A - regeneration cuts in progress, harvest by ILYKROL SRL, started 09.10.2025. Interviews with workers</t>
  </si>
  <si>
    <t>Interviu cu reprezentantul municipalității - Primarul comunei Găiceana</t>
  </si>
  <si>
    <t>unitatea amenajistica (u.a.) 20C - tăieri de regenerare, progresive, a doua tăiere (P2), executata in 2024.</t>
  </si>
  <si>
    <t>u.a. 11a - tăieri de regenerare, progresive, a doua tăiere (P2) din 2024.</t>
  </si>
  <si>
    <t>u.a. 13: tăieri de regenerare, progresive, a doua tăiere (P2) din 2023.</t>
  </si>
  <si>
    <t>u.a. 27E - alunecare de teren - suprafata este prevăzută cu lucrari de conservare. Puieți de molid și anin plantați pentru a completa regenerarea naturala existenta</t>
  </si>
  <si>
    <t>u.a. 9D:  puieți de molid plantati în completarea regenerării naturale existente pe 3,24 ha  din 2023. Combaterea buruienilor și alte operațiuni de promovare a regenerării naturale - ajutorarea regenerarii naturale. Reusita la momentul actual: acoperire pe 96% din suprafață.</t>
  </si>
  <si>
    <t>u.a. 8: rarituri din 2021, fara prejudicii la arborii rămași pe picior, arboret tânăr bine dezvoltat.</t>
  </si>
  <si>
    <t>u.a. 5: rarituri în curs pe 8,6 ha, volum 762 m3, începută la 30.06.2025. Extracție cu cai și transportor; rutele de extracție și arboretul rămas sunt în stare bună. Interviu cu lucrătorii. Zonă umedă identificată, marcată pe hărți și în teren.</t>
  </si>
  <si>
    <t>u.a. 10A: tăiere de regenerare, ultima interventie (taiere racordare) executat in 2021. Monitorizarea regenerării efectuată anual. În 2023: plantare în completarea regenerării naturale pe 2,5 ha.</t>
  </si>
  <si>
    <t>u.a. 19A: taieri progresive (P1) în lucru - 8,18 ha, 2700 m3. Lucrările au început la 08.08.2025. Caile de scos-apropiat și arboretul rămas nu au fost afectate.</t>
  </si>
  <si>
    <t>u.a. 18: suprafata fără operațiuni ("Zona de liniste")</t>
  </si>
  <si>
    <t>u.a. 64A: tăieri de produse accidentale, demarate la 27.10.2025, exploatate de TERRANUTZ SRL. Interviuri cu muncitorii</t>
  </si>
  <si>
    <t>u.a. 66a - rarituri, aproape finalizate, bine implementate, exploatate de  TERRANUTZ SRL, partida autorizată la 01.09.2025</t>
  </si>
  <si>
    <t>Drum forestier, recent construit - 2023, având o lungime de 3,35 km. Deoarece se leaga cu un drum public (județean), proiectul a fost avizat si de Politia Judetului Bacau. Drumul nu traversează suprafete protejate, ape etc. Podețe în locuri unde apa din scurgeri pluviate trebuie să traverseze drumul; șanțuri executate; respectarea morfologiei terenului pentru a asigura o perturbare minimă a zonei.</t>
  </si>
  <si>
    <t>u.a. 63: lucrari de ajutorare a regenerării naturale</t>
  </si>
  <si>
    <t>u.a. 78C, suprafață 12 ha, tăieri de produse accidentale, volum 606 m3, autorizată la 02.10.2025. Exploatate de  LEGNOFOR SPEED SRL</t>
  </si>
  <si>
    <t>u.a. 151A, 160, tăieri de produse accidentale, volum 1486 m3, pe 10,3 ha. Exploatate de Greenman Trade SRL. Autorizat 04.08.2025, cu termen limită 04.12.2025.</t>
  </si>
  <si>
    <t>UP XIII Orbeni - audit la birou. La data auditului nu existau lucrari in curs de executie</t>
  </si>
  <si>
    <t>UP XIII Orbeni - desk based. No operation in progress at the time of the audit.</t>
  </si>
  <si>
    <t>Verificat documentația referitoare la u.a. 9B, partida 1268 - tăieri in crâng pe 1,1 ha, autorizate 29.11.2024, finalizate 31.03.2025. Evaluarea impactului de mediu și social efectuată. Izvoare de apă identificate, specificate pe hărți și în documentația de exploatare transmisa firmei de exploatare. Instruire asigurata muncvitorilor forestieri. Procese verbale de control al exploatarii sin 18.12.2024; 15.01.2025; 19.02.2025 inspectate. Nu s-au constatat prejucii sau incalcari ale normelor silvice</t>
  </si>
  <si>
    <t>31.10.025: Audit: Verificarea documentelor și înregistrărilor. Interviuri cu părțile interesate.</t>
  </si>
  <si>
    <t>31.10.2025: Ședință de închidere - Greengold Management SRL (GGM): responsabil PEFC, Manager de Sustenabilitate GGM, Coordonator Regional; Auditorul SA Cert</t>
  </si>
  <si>
    <t>29.10.2025: Ședință de deschidere, inclusiv subiectele enumerate în secțiunea A15 Ședință de deschidere și închidere. Participare: Greengold Management SRL (GGM): responsabil PEFC, Manager de Sustenabilitate GGM, Coordonator Regional; Auditor SA Cert</t>
  </si>
  <si>
    <t>Echipa de evaluare a revizuit situația managementului. Au existat schimbări în structura organizațională: ocoalele silvice Greengold Est și Greengold Vest au fuzionat într-o singură unitate.</t>
  </si>
  <si>
    <t>The assessment team reviewed the management situation. There were changes in the organisational structure: the Forest Districts Greengold Est and Greengold Vest merged into one single unit.</t>
  </si>
  <si>
    <t>29.10.2025: Audit: Vizită pe teren UP I Musa, interviuri cu personalul de teren și contractori. Seara - deplasare la Bacău.</t>
  </si>
  <si>
    <t>30.10.025: Audit: Vizită pe teren UP XI Bacău Est, UPVVIII Bacău. Interviuri cu personalul de teren, contractori și părți interesate locale 
UP XIII Orbeni - audit la birou. 
Seara: deplasare în județul Neamț - satul Petru Vodă.</t>
  </si>
  <si>
    <t>31.10.025: Vizităpe teren UP III Bicaz Hangu</t>
  </si>
  <si>
    <t xml:space="preserve">31.10.025: Site visit UP III Bicaz Hangu </t>
  </si>
  <si>
    <t>75 u.a. A, B, C - tăieri de regenerare în lucru, începute la 20.10.2025, exploatate de FLORANEL SRL</t>
  </si>
  <si>
    <t>82 u.a. A - tăieri de regenerare în lucru, exploatate de ILYKROL SRL, începută la 09.10.2025. Interviuri cu muncitorii</t>
  </si>
  <si>
    <t>65 u.a. A, B, C - raritura în lucru, începută la 01.09.2025, exploatata de MISTEMOS SRL. Interviuri cu muncitorii</t>
  </si>
  <si>
    <t xml:space="preserve">The only use is now on the GGM website. The use of the PEFC trademark is in accordance with the PEFC std 2001:2020. </t>
  </si>
  <si>
    <t>The group scheme has a PEFC trademark license agreement signed with with PEFC Romania on 04.01.2023</t>
  </si>
  <si>
    <r>
      <t xml:space="preserve">S3, 31.10.2025: Actions were taken to address the observation e.g.:
- Information/public awareness boards were place on the acces points and along the roads;  
- co-operation with local communities was strengthened to work together in awarenss and control;
- field personnel has bags at hand, used to collect at any time the wastes seen in or nearby the forestland;
- site inspections in logging area include waste monitoring procedures/checklists
- forest workers were re-trained in the waste disposal requirements
During the site visit it was observed that collecting points (plastic bags or metal conteiners) were available at each logging area; wastes are collected and, according to the workers are evacuated regularly. No waste seen in the logging areas. Evidence was seen that wastes thrown by other people are collected by GGM. 
</t>
    </r>
    <r>
      <rPr>
        <i/>
        <sz val="11"/>
        <rFont val="Cambria"/>
        <family val="1"/>
        <scheme val="major"/>
      </rPr>
      <t>Au fost întreprinse acțiuni pentru a răspunde observației, de exemplu:
- Panouri de informare/conștientizare publică au fost amplasate la punctele de acces și de-a lungul drumurilor;
- cooperarea cu comunitățile locale a fost consolidată pentru a colabora în activități de conștientizare și control;
- personalul de teren are la îndemână saci, utilizați pentru a colecta în orice moment deșeurile observate în fond forestier;
- inspecțiile la fața locului în zona de exploatare forestieră includ proceduri/liste de verificare pentru monitorizarea deșeurilor;
- lucrătorii silvicoli au fost reinstruiți cu privire la cerințele de eliminare a deșeurilor.
În timpul vizitei la fața locului, s-a observat că punctele de colectare (saci de plastic sau containere metalice) erau disponibile la fiecare zonă de exploatare forestieră; deșeurile sunt colectate și, conform spuselor lucrătorilor, sunt evacuate în mod regulat. Nu s-au observat deșeuri în zonele de exploatare forestieră. Au fost observate dovezi că deșeurile aruncate de alte persoane sunt colectate.</t>
    </r>
  </si>
  <si>
    <t>Obs. 2024.2
Closed S3</t>
  </si>
  <si>
    <t xml:space="preserve">Actions were taken by GGM:
- Information/public awareness boards were place on the acces points and along the roads;  
- co-operation with local communities was strengthened to work together in awarenss and control;
- field personnel has bags at hand, used to collect at any time the wastes seen in or nearby the forestland;
- site inspections in logging area include waste monitoring procedures/checklists
- forest workers were re-trained in the waste disposal requirements
During the site visit it was observed that collecting points (plastic bags or metal conteiners) were available at each logging area; wastes are collected and, according to the workers are evacuated regularly. No waste seen in the logging areas. Evidence was seen that wastes thrown by other people are collected by GGM. </t>
  </si>
  <si>
    <t>Actions taken to address the CAR:
- December 2024: the findings of the SA audit were presented to the employees, together with the measures developed to address the non-conformity 
- A brochure on best practices in safety at work, especially felling techniques, was produced and distributed to employees and contractors
- Training provided to own staff and contractors in 2025 on logging best practices
Annex 3L checklist include monitoring on the logging operations, with specific emphasis to notch and other safety geometry elements of the stump</t>
  </si>
  <si>
    <t>Minor CAR 2024.1
Closed S3</t>
  </si>
  <si>
    <t>CARs from S3</t>
  </si>
  <si>
    <t>2025.1</t>
  </si>
  <si>
    <r>
      <t xml:space="preserve">Open
</t>
    </r>
    <r>
      <rPr>
        <i/>
        <sz val="11"/>
        <rFont val="Cambria"/>
        <family val="1"/>
        <scheme val="major"/>
      </rPr>
      <t>Deschisa</t>
    </r>
  </si>
  <si>
    <r>
      <t>Situation per total Greengold Management SRL: The 10 years Allowable cut: 2016892 m3 while harvested wood from the beginning of the FMPs  is 980859 m3.
There might be cases where the annual allowable cut is exceeded for certain sub-divisions (UPs), for reason not under control of the forest manager e.g in case of naturale calamities. In this case, the organisation is collecting the necessary data; the extraction of the timber may only be done after getting approval from the Forest Guard ("Garda Forestiera" =  the Ministry of Environment, Waters and Forests' county structure).
E.g. in XIII Orbeni: approval issued by Forest Guard Suceava with registration number 621/09.10.2024, for additional 816.69 m3, salvage cut "</t>
    </r>
    <r>
      <rPr>
        <i/>
        <sz val="11"/>
        <color theme="1"/>
        <rFont val="Calibri"/>
        <family val="2"/>
        <scheme val="minor"/>
      </rPr>
      <t>accidentale I</t>
    </r>
    <r>
      <rPr>
        <sz val="11"/>
        <color theme="1"/>
        <rFont val="Calibri"/>
        <family val="2"/>
        <scheme val="minor"/>
      </rPr>
      <t xml:space="preserve">" (trees damaged by wind) marked for harvest. Note that the volume was not harvested yet by the time of the audit. </t>
    </r>
  </si>
  <si>
    <t>There are 99 hunting grounds, partly included within the forestland managed by GGM.
GGM is not operating hunting grounds. The management plans are dveloped by the hunting graounds managers and are approved by the Ministry of Environment, Waters and Forests
An agreement between parties is not necessary, the payment is stipulated in the legislation.
There is no direct benefit (only small indirect revenues from payments made by the hunting area managers for using the land for hunting, as specified in the law)
Changes in annual direct benefits compared to the average of the last 5 years  - none</t>
  </si>
  <si>
    <t>GGM is not implementing marketable services in the area included in the scope of the certification. There might be public awareness activities or researches done with involvement of students; however these are not provided against costs and there is no evidence they are endangering the sustainable management of forests.</t>
  </si>
  <si>
    <r>
      <t>Checked forest management plans (FMPs) - "</t>
    </r>
    <r>
      <rPr>
        <i/>
        <sz val="11"/>
        <color theme="1"/>
        <rFont val="Calibri"/>
        <family val="2"/>
        <scheme val="minor"/>
      </rPr>
      <t>amenajamente silvice</t>
    </r>
    <r>
      <rPr>
        <sz val="11"/>
        <color theme="1"/>
        <rFont val="Calibri"/>
        <family val="2"/>
        <scheme val="minor"/>
      </rPr>
      <t>" for the sampled UPs: 
UP I Musa
UP III Bicaz Hangu
UP VIII Bacau 
UP XI Bacau Est
UP XIII Orbeni
The FMPs have the same structure, including info on: location, territorial administrative situation, ownerhip proof, area, land use, stands structure, past management, biodivesrity valkues, including protected areas, growth, plans for regeneration, tending operations, harvest, NTFPs, accessibility etc. Maps showing boundaries, the forest resources, proposed operations, forest categories are developed.</t>
    </r>
  </si>
  <si>
    <t>For each FMP there is a monitoring and reporting system, with summary info submitted to the Forest Guard in relation with the implementation of the FMP during the past year against the proposed activities.  In addition, each each forest subcompartmen has a description of the implemented perations, which is mirroring the proposed operations in the FMP for that sub-compartment (largely known as "Evidenta aplicarii amenajamentului").</t>
  </si>
  <si>
    <t>The forests within the scope of certification are managed with continuous cover forestry. The applied silvicultural systems are specified in the FMPs and these are based on the national regulations. The main silvicultural system used is group-shelterwood and more rarely clear cut. In young and pre-mature stands tending operations are carried out including weeding, cleaning and thinning. In the stands assigned with protection functions conservation felling might be carried out. Sanitary and salvage felling are applied in stands affected by natural disturbances or aiming prevention of pest outbreaks. The planned and implemented silvicultural systems are in compliance with the natural stand dynamics and do not reduce the site productivity.</t>
  </si>
  <si>
    <t xml:space="preserve">The national regulations set a strict framework for planning and construction of forest roads aiming at lower environmental impact. Construction of forest roads is planned by accredited companies and detailed planning documentation shall be developed and followed. E.g. UP XI Bacau (Gaiceana), road build in the recent years, Environmental and social impact carried out at the planning phase; endorsements obtained, monitoring carried out during the works. </t>
  </si>
  <si>
    <t xml:space="preserve">Situation of inappropriate hauling roads identified by exploitation / re-entry controls
in the last year of production: extraction routes are marked on the logging areas sketches and in the field (letter "T" painted on trees along the road in white paint); they are constantly monitored by the field and office staff. Where hauling roads are affected, the info is recorded in the field inspection report; the works are not accepted until the roads are brought to the initiual status by the logging company.  
Damage to regeneration caused by harvesting, identified by exploitation / reentry
controls in the last year of production: No such case identified </t>
  </si>
  <si>
    <t>Each FMP has a survey and classification of the forests from the point of view of their role for water protection, soil protection, biodiversity conservation, specvial social services etc.  The forests having specific role for water protection are classified under Sub-group 1.1. E.g. in UP III Bicaz-Hangu, the following categories were identified:
- 1-1B: forests located on the direct slope of the waterbodies (water dams, lakes) - 302.77 ha
- 1-1C: forests located on the slopes of adjacent water courses fuelling the waterbodies (water dams, lakes) - 405.48 ha 
The total area of the UPIII Bicaz=Hangu is 719.87 ha.
The proposed management activities ranges from strict protection, conservation cuts, irregular shelterwood (cvasigradinarite), and group shelterwood.</t>
  </si>
  <si>
    <t>The national regulations and internal procedures provides for protection of water courses, water sources and watersheds in forestry activities. According to Technical Norms №3 "Norme technice privind alegerea si aplicarea tratamentelor", only conservation felling and sanitary felling are allowed in the forest around water sources and mineral water sources. All watercourses seen during the site visit were clear, without any siltation. In u.a. 9B, logging area 1268 - coppice cuts, water spring identified, specified on maps and in the logging documentation handed over to the logging company. Training provided to the forest workers. Monitoring reports from 18.12.2024; 15.01.2025; 19.02.2025 did not specify any damages to springs.</t>
  </si>
  <si>
    <t>The forest management of such areas strives to maintain a continuous forest cover to protect the soil and regulate water quantities from rainfall. According to the technical norms in force during the development of FMPs various silvicultural systems might be applied in this functional type III such as selection felling, group-shelterwood felling, conservation felling etc. E.g. 302.77 ha classified under sub-category 1-1B in UP III Bicaz-Hangu</t>
  </si>
  <si>
    <t xml:space="preserve">Procedure developed, known and implemented. Along watercourses the organisation is not marking trees for extraction on a buffer of minimum 5 m.  </t>
  </si>
  <si>
    <t xml:space="preserve">Less impacting technology e.g. forwarder, horses used in UP I Musa, UPXI Bacau Est (Gaiceana). Culverts /wooden bridges were installed where the extraction routes are crossing watercourses. </t>
  </si>
  <si>
    <t>Implementation of internal procedures to manage logging residues and waste for protection of water resources. Buffer zones with no logging are retained along the watercourses, which prevent the entrance of logging residues into the water streams. No case of watercourses blocked by wastes seen during the site visit</t>
  </si>
  <si>
    <t>There is no case where improvement by biological, hydro-technical and biotechnical works of the river-beds to regulate runoff, alluvial retention, flood flow reduction was necessary.</t>
  </si>
  <si>
    <t xml:space="preserve">River-beds improved with torrent correction works (Yes/No): No
Consolidated length of the improved riverbeds in the last 5 years (Km): 0 km </t>
  </si>
  <si>
    <t>Area (ha) : 14393,26 ha
Share of total area 33,1%
Dynamics of the areas occupied by forests for the protection of water (% of the initial area): 38% more
Are the proposed forestry measures by the management plans in the water protection areas respected? Yes</t>
  </si>
  <si>
    <t>The management system of the forests within the scope of certification is the continuous cover forestry, which ensures good conditions for soil protection and conservation.  Natural regeneration of the forest is encouraged.</t>
  </si>
  <si>
    <t>Harvest in thinnings - extraction is largely with horses; avoid harvest on wet soils - extraction stopped in Several areas in Arad county at the time of site visit for this reason. Crawling is not allowed. UP II Farcasa: on steep slopes installed cableway for extraction of timber (see 3 MA Cert process for details)</t>
  </si>
  <si>
    <r>
      <t>It is firstly ensured through the harvesting regulations that extraction of timber is prohibited on wet soils. This is also specified in the GGM procedures, in the ToRs for harvesting, which are provided to the logging companies before timber sales, and it is monitored by the foresters at the time of inspection of the logging areas (Annex 3 to the site inspection report- "</t>
    </r>
    <r>
      <rPr>
        <i/>
        <sz val="11"/>
        <color theme="1"/>
        <rFont val="Calibri"/>
        <family val="2"/>
        <scheme val="minor"/>
      </rPr>
      <t>PV Controlul Exploatarii</t>
    </r>
    <r>
      <rPr>
        <sz val="11"/>
        <color theme="1"/>
        <rFont val="Calibri"/>
        <family val="2"/>
        <scheme val="minor"/>
      </rPr>
      <t xml:space="preserve">") </t>
    </r>
  </si>
  <si>
    <r>
      <t>E.g. FMP of UP I Musa states, amongst the objectives of the forest management "</t>
    </r>
    <r>
      <rPr>
        <i/>
        <sz val="11"/>
        <color theme="1"/>
        <rFont val="Calibri"/>
        <family val="2"/>
        <scheme val="minor"/>
      </rPr>
      <t xml:space="preserve">the conservation and improving the soil fertility, prevent erosion ans ensuring stability of natural resources". 
</t>
    </r>
    <r>
      <rPr>
        <sz val="11"/>
        <color theme="1"/>
        <rFont val="Calibri"/>
        <family val="2"/>
        <scheme val="minor"/>
      </rPr>
      <t>In the area of steep slopes, scarce soil or other fragile soils the FMPs usually provide for conservation operations (low intensity/frequency of the management operations). 
Logging companies are encouraged to comply with the requirements, by scoring their performance.</t>
    </r>
  </si>
  <si>
    <t xml:space="preserve">GGM is implementing such activities, however they were not necessary in the visited areas. </t>
  </si>
  <si>
    <t>Consolidation of unstable land and soils, vulnerable to surface and deep erosion (ha): No
Restoration of lateral support of sliding lands in the affected functional categories (m): No
Water drainage in sliding and marshy lands  (m): No, although gutters ("rigole")are made to collect rainwater that flows along the road, diverting it into the wood to prevent erosion. Such gutters are designed where necessary and monitored during inspections in logging areas
Special works to combat and reduce the effect of snow avalanches  (ha): No</t>
  </si>
  <si>
    <t xml:space="preserve">Forest road, recently built - 2023, having 3.35 km length. As it is crossing a public (county) road, the design was also endorsed by the County Police Department. The road is not crossing protected areas, waters etc. Culverts places where rain waters must cross the road; ditches in place; following the land morphology to ensure minimum disturbance. </t>
  </si>
  <si>
    <t>E.g. in the UP XI Bacau Est, the design of the forest road  crossing a public (county) road, was sent for endorsement to the County Police Department; construction started after the endorsement was obtained. In UP VIII Bacau, 3.4 ha of forests were classified under sub-category 1-4B: stands located nearby human settlements  - provided with "T III" functional category of forest operations.</t>
  </si>
  <si>
    <t xml:space="preserve">National regulations for construction and maintenance of forest roads, skidding trails and other forest infrastructure are in place and provide rules and norms aiming also protection of environmental values. Construction of forest roads is planned by accredited companies and detailed planning documentation shall be developed and followed. The regulations determine a planning and implementation framework aiming at lower environmental impact including on water courses. The design of the forest roads built in the last 2 years (e.g. in UP XI Bacau) includes detailed consideration to the protection of soil and waters. </t>
  </si>
  <si>
    <t>Interviewed forest workers confirmed they were informed on the need to use the biodegradable hydraulic oils, including during the training sessions provided by the foresters.</t>
  </si>
  <si>
    <t>There is no drain built and no drainage planned in the FMPs in the forestland managed by GGM</t>
  </si>
  <si>
    <t xml:space="preserve">Section 8 of the FMPs is dealing with the role of the forests in protection against windfalls, snowbreaks, the industrial pollution, diseases and pests, fires etc. Specific management measures are provided by the FMPs for each of these threats, where case. </t>
  </si>
  <si>
    <t>The Group Manual provides for the group structure, including a chart.</t>
  </si>
  <si>
    <t xml:space="preserve">Still the same 3 group members in place, who signed the consent letters. For the visited group members: GREENGOLD (FORESTUM) ROMWOOD SRL - consent letter from 26.09.2022; and GREENGOLD TIMBERLANDS 1 SRL - Consent from 14.10.2024   </t>
  </si>
  <si>
    <t>The division of the responsibilities is defined in the Procedure G1.0 "The structure of the Greengold Certification Group"</t>
  </si>
  <si>
    <t>Procedures and responsibilities clearly stated in trhe Groyup Manual, in the Manuals of System procedures and of the Operational Procedures.  Interviews with the office and field personnel demonstrated awareness of their specific responsibilities</t>
  </si>
  <si>
    <t xml:space="preserve">Qualifications for each of the job positions are set in the forestry national legislation and detailed in the job descriptions available at the GGM office.  </t>
  </si>
  <si>
    <t>A system for providing training to the employees and contractors is developed and implemented. There are training plans in each domain of relevance for the forestry activities.  E.g. Training campaign in 2025 with involvement of the entire personnel on: safety at work; biodiversity conservation; deadwood and biodiversity trees
The best practices and relevant data were collated in 2 brochures which were made available to the personnel and contractors. 
Training provided by the GGM PEFC responsible, organised per each district, with statistics and special aspects taken into consideration.</t>
  </si>
  <si>
    <t>Documented system in place - logging area file and APV (Standing Wood Volume calculated following the trees marking for felling). All sales are standing - the COC is ensured ased on the forest subcompartment ID number, borders marked in the field and on maps, uniques code issued by the national timber database SUMAL 2.0</t>
  </si>
  <si>
    <t xml:space="preserve"> The masterlist "Opis documente PEFC " is available and kept up-to date</t>
  </si>
  <si>
    <t>No such case identified</t>
  </si>
  <si>
    <t>Procedures in place. No site left the group. The former Group member GGTL2 was dissolved, the legal entity GGTL2 is not enymore existing; the forestland owned by GGTL2 was divided between the other group members.</t>
  </si>
  <si>
    <t>Procedures developed and known by the managers. No new group member and no new forest area joined the  group scheme since S2</t>
  </si>
  <si>
    <t xml:space="preserve">According to procedure G2.0, the CB will be informed on the new member at the time when, following successful internal audit, the new applicant will be informed on the acceptance in the group. </t>
  </si>
  <si>
    <t>The internal audit was focused on 2 group members (out of 3 in total) and it was carried out on:
-  8-10 and 30.09.2025 to GREENGOLD (FORESTUM) ROMWOOD SRL (GGR) group member 
-  1-3 .09.2025 to GREENGOLD TIMBERLANDS 1 SRL (GGTL1) group member</t>
  </si>
  <si>
    <t>Procedure developed. The internal audit was recentle finalised, as it includes more forest subdivisions. The identified non-conformities were summarized and sent to all members ("Formular de semnalare a deficientelor")</t>
  </si>
  <si>
    <t xml:space="preserve">The policies and procedures which are specified at the group level are included in the group manual "Manual Proceduri de grup GGM". Templates used for the group scheme are listed as annexes to the group manual. </t>
  </si>
  <si>
    <t xml:space="preserve">Specified in the Group manual, Procedure G1.0 "Group organisational structure and functioning", section "Issuing and keeping the documents" </t>
  </si>
  <si>
    <t>Procedure G1.0 "Group organisational structure and functioning", section "Documents issuing and keeping" specifies the documents and where they are kept e.g.: ownership documents, approved FMPs with the required endorsements/approvals e.g.: timber estimation for each logging atrea (APV); logging area field inspection reports etc. - which are fed in to the GGIS system.</t>
  </si>
  <si>
    <t>GGM is only selling standing timber The system for selling products from sites within the group scheme is clearly defined and documented in procedure 3.1.2 "Standing Timber Sale"</t>
  </si>
  <si>
    <t xml:space="preserve">GGM only sold standing timber, thus the identification  is clear, based on the logging area number and borders marked in the field and on maps. . </t>
  </si>
  <si>
    <t xml:space="preserve">Identification of the sold products is clear, since all sales are for standing wood. </t>
  </si>
  <si>
    <t xml:space="preserve">GGM is operating a database -  GGIS  - which includes all info related to sales contracts, documents etc. Summaries are made based on the item of interest, as the database includes various leyers. </t>
  </si>
  <si>
    <t>Echipa de evaluare a analizat domeniul de aplicare actual al certificatului în ceea ce privește suprafața forestieră certificată PEFC și produsele produse.  Au existat unele redistribuiri ale terenurilor forestiere între unitățile de producție (UP).
Suprafata certificata s-a modificat usor, de la 43552.55 ha la 43536.86 ha, ca urmare a vanzarii suprafetei de 17.42 ha din UP III Bicaz-Hangu in anul 2024, precum si a unor foarte mici diferente rezultate din masuratori cadastrale precise.</t>
  </si>
  <si>
    <t>The assessment team reviewed the current scope of the certificate in terms of PEFC certified forest area and products being produced. There were some re-distribution of the forestland amongst the production units (UPs).
The area under scope slightly changed from  43552.55 ha to 43536.86 ha, as a result of sales of 17.42 ha in 2024 from UP III Bicaz-Hangu, as well as very small adjustments due to more precise cadaster measurements</t>
  </si>
  <si>
    <t>Written procedures are documented in the Group Manual: Procedure G2.0 "Acceptance of new members and expelling/leaving of the existing members". Specifically mentions that sites will be expelled from the scheme if they fail to comply with the standard and procedures</t>
  </si>
  <si>
    <t>Written procedures are documented in the Group Manual: Procedure G2.0 "Acceptance of new members and expelling/leaving of the existing members". The procedure also includes as annexes the templates (e.g. Annex G-1) and inter-related procedures (e.g.: Procedure G3.0). The requirements of the indicator are included in the procedure.</t>
  </si>
  <si>
    <r>
      <t>Group Manual Procedure G2.0 sections "Members leaving the group" and "Expelling the group members" include the steps to be followed when sites leave or are expelled from the scheme. It specifies that products and claims can no longer be made with use of the Certification Scheme and/or SA Cert names and logos, and ensure that any certificates or sub-certificates issued as part of the scheme are returned to the group manager ("...</t>
    </r>
    <r>
      <rPr>
        <i/>
        <sz val="11"/>
        <rFont val="Cambria"/>
        <family val="1"/>
        <scheme val="major"/>
      </rPr>
      <t>pierderea dreptului de utilizare a certificatului de grup cu toate consecintele care decurg 
din aceasta (produsele nemaiputand fi vandute cu declaratiile schemei de Certificare sau a numelor si logo-urilor certificatelor SA). In cazul in care au fost emise certificate sau sub certificate acestea se returneaza entitatii de grup</t>
    </r>
    <r>
      <rPr>
        <sz val="11"/>
        <rFont val="Cambria"/>
        <family val="1"/>
        <scheme val="major"/>
      </rPr>
      <t>")</t>
    </r>
  </si>
  <si>
    <t xml:space="preserve">The company signed contracts with third party for commercial harvest of truffles. The allowable harvest is  based on environmental endorsement following studies approved by EPA and Romanian Academy, and are monitored by EPA and Greengold Management. There is an Environmental Permit issued by the National Agency for Environment and Protected Areas for harvesting an exact amount of NTFPs. Note that, at the time of the audit, the harvest of truffles in Bacau County was stopped by the EPA, as the approved level was reached. </t>
  </si>
  <si>
    <t xml:space="preserve">u.a. 61E - tending operation ("spacing") from 2024 on the area of 8.4 ha in regenerated area </t>
  </si>
  <si>
    <t xml:space="preserve">u.a. 58A: regeneration cuts in progress, started 08.07.2025 on 11.3 ha, volume 1915 m3, harvest by Aida Best Construct SRL. Wooden bridge built at water crossing point. </t>
  </si>
  <si>
    <t>u.a. 61E - degajari executate in 2024 pe suprafata de 8.4 ha</t>
  </si>
  <si>
    <t>u.a. 24C: tăieri de produse principale, progresive, a doua tăiere (P2) din 2023.</t>
  </si>
  <si>
    <t>u.a. 38B, 39B - tăieri de produse principale, autorizate 29.09.2025, exploatarea demarata la 30.09.2025</t>
  </si>
  <si>
    <t>u.a. 58A: tăieri de produse principale în curs, demarate 08.07.2025, suprafata 11.3 ha, volum 1915 m3, exploatat de Aida Best Construct SRL. Podet de lemn construit la trecerea peste curs de apa.</t>
  </si>
  <si>
    <t xml:space="preserve">There is a register of complaints and claims publicly available at the level of the certified area manager: Yes
There is a record of how complaints and claims have been resolved: no complaint received from the public. One contractor interviewed during the audit mentioned that he had a complaint (related to the volume of the standing timber marked for felling, and confirmed that the situation was settled amiably between the two parts. Although there are clear and reliable information on this issue which was addressed, a documented record of these info was not seen.  </t>
  </si>
  <si>
    <t>Obs 2025.1</t>
  </si>
  <si>
    <t>Sample check of sales invoices demonstrated compliance e.g.:
Invoice GGR No 3011 issued 22.08.2025 to TERRANUZ SRL for sales of 1009.88 m3 standing timber
Invoice GGTL No 942 issued 08.08.2025 for sales of 1236.76 m3 standing wood to MISTEMOS SRL
Invoice GGTL1 No 900 issued 25.04.2025 for sales of 762.19 m3 standing timber to Aifa Best Construct SRL 
All invoices include the necessary info, as well as the PEFC registration code and "100% certificat PEFC" claim</t>
  </si>
  <si>
    <t>31 visits/interviews were held by phone/in person during audit</t>
  </si>
  <si>
    <t>31 interviuri au avut loc pe parcursul auditului fata in fata sau prin telefon</t>
  </si>
  <si>
    <t>local community member</t>
  </si>
  <si>
    <t>contractor - logging</t>
  </si>
  <si>
    <t>Municipality representative</t>
  </si>
  <si>
    <t>UP XI Bacau</t>
  </si>
  <si>
    <t>All UP Managed by GGM in Bacau County</t>
  </si>
  <si>
    <t>UP VIII, UP XIII</t>
  </si>
  <si>
    <t>UP I Musa</t>
  </si>
  <si>
    <t>Social, Economic</t>
  </si>
  <si>
    <r>
      <t xml:space="preserve">Co-operation in various aspects; Greengold Management is active in the management of wastes. No complaint received from population. 
</t>
    </r>
    <r>
      <rPr>
        <i/>
        <sz val="10"/>
        <rFont val="Cambria"/>
        <family val="1"/>
        <scheme val="major"/>
      </rPr>
      <t>Cooperare în diverse aspecte; gestionarea foarte bună a eliminării deșeurilor de către Greengold Management. Nu s-au primit reclamații din partea populației.</t>
    </r>
    <r>
      <rPr>
        <sz val="10"/>
        <rFont val="Cambria"/>
        <family val="1"/>
        <scheme val="major"/>
      </rPr>
      <t xml:space="preserve">
</t>
    </r>
  </si>
  <si>
    <r>
      <t xml:space="preserve">GGM is properly managing the forests, implementing best practices and in compliance with the legal requirements. In the past year it was sanctioned once for planting a small area with other species than the natural-fundamental species; this is seen as an exception, while the entire GGM activity is appreciated as very good.
</t>
    </r>
    <r>
      <rPr>
        <i/>
        <sz val="10"/>
        <rFont val="Cambria"/>
        <family val="1"/>
        <scheme val="major"/>
      </rPr>
      <t>GGM gospodareste adecvat pădurea, implementând cele mai bune practici și respectând cerințele legale. În ultimul an, a  avut o sanctiune pentru plantarea unei suprafețe mici cu alte specii decât speciile naturale-fundamentale - acest aspect este vazut mai degraba ca o exceptie, iar activitatea GGM este apreciata ca foarte buna.</t>
    </r>
  </si>
  <si>
    <t>Positive and 
Negative</t>
  </si>
  <si>
    <r>
      <t xml:space="preserve">Their employing company purchases standing timber from GGM. Consider the relation between the two entities is correct, based on fair contractual provisions.
</t>
    </r>
    <r>
      <rPr>
        <i/>
        <sz val="10"/>
        <rFont val="Cambria"/>
        <family val="1"/>
        <scheme val="major"/>
      </rPr>
      <t>Firma achiziționează lemn pe picior de la GGM. Consideră că relația dintre cele două entități este corectă, bazată pe prevederi contractuale echitabile.</t>
    </r>
  </si>
  <si>
    <r>
      <t xml:space="preserve">Has a normal relation with GGM. Knows local forester. Local people are allowed to harvest NTFPs for own use, but also there are contracts signed for commercial harvest. Not aware of any issues / disputes
</t>
    </r>
    <r>
      <rPr>
        <i/>
        <sz val="10"/>
        <rFont val="Cambria"/>
        <family val="1"/>
        <scheme val="major"/>
      </rPr>
      <t>Factorul interesat are o relație normală cu GGM. Cunoaște personalul de teren din zona. Localnicii au permisiunea să recolteze produse nelemnoase ale padurii pentru uz propriu, dar există și contracte semnate pentru recoltarea comercială. Nu are cunoștință de nicio problemă/litigiu.</t>
    </r>
  </si>
  <si>
    <r>
      <t xml:space="preserve">The company purchased timber from GGM for many years. The forest managers have a correct business approach. The stakeholder claims that there were cases where the estimated quantity of the marked standing timber was smaller than the harvested one, but stated that the situations were addressed amiably
</t>
    </r>
    <r>
      <rPr>
        <i/>
        <sz val="10"/>
        <rFont val="Cambria"/>
        <family val="1"/>
        <scheme val="major"/>
      </rPr>
      <t>Firma cumpara lemn de cativa ani de la GGM. Managerii forestieri au o conduita de afaceri corecta. A menționat că au fost cazuri in care masa lemnoasa rezultata dupa exploatare a avut un volum mai mic decat prevederile APV, dar a confirmat că aceste cazuri au fost soluționate pe cale amiabilă.</t>
    </r>
  </si>
  <si>
    <r>
      <t xml:space="preserve">Verified the species used for planting in 2025 - all were local species. No non-compliance raised at the inspections carried out by the Forest Guard in this matter. 
</t>
    </r>
    <r>
      <rPr>
        <i/>
        <sz val="10"/>
        <rFont val="Cambria"/>
        <family val="1"/>
        <scheme val="major"/>
      </rPr>
      <t>Au fost verificate speciile utilizate pentru plantare în 2025 - toate erau specii locale. Nu s-a constatat nicio neconformitate în urma inspecțiilor efectuate de Garda Forestieră în această privință.</t>
    </r>
  </si>
  <si>
    <t>Multumim pentru raspunsul dvs.</t>
  </si>
  <si>
    <r>
      <t>Thank you for your comment/</t>
    </r>
    <r>
      <rPr>
        <i/>
        <sz val="10"/>
        <rFont val="Cambria"/>
        <family val="1"/>
        <scheme val="major"/>
      </rPr>
      <t>Multumim pentru raspunsul dvs.</t>
    </r>
  </si>
  <si>
    <r>
      <t xml:space="preserve"> The labour relations between companies' managers and the workers are considered as being very good by the interviewed stakeholders. Workers are satisfied with their incomes. Contracts' provisions are observed, holiday ensured, medical survey annually paid by the employer, PPE provided. Professional training provided by the foresters before starting works in every new logging area. 
</t>
    </r>
    <r>
      <rPr>
        <i/>
        <sz val="10"/>
        <rFont val="Cambria"/>
        <family val="1"/>
        <scheme val="major"/>
      </rPr>
      <t>Relațiile de muncă dintre conducerea firmelor și angajați sunt considerate de către părțile interesate intervievate ca fiind foarte bune. Angajații sunt mulțumiți de veniturile lor. Prevederile contractelor sunt respectate, concediul este asigurat, controlul medical anual este organizat si achitat de angajator, iar echipamentul individual de protecție este asigurat. Instruirea profesională este asigurată de personalul silvic înainte de începerea lucrărilor în fiecare noua partida de exploatare forestieră.</t>
    </r>
  </si>
  <si>
    <r>
      <t xml:space="preserve">Business relationship is correct. Working for quite a number of years as contractor to the forest organisation. GGM supports the company in purchasing the necessary PPE for workers
</t>
    </r>
    <r>
      <rPr>
        <i/>
        <sz val="10"/>
        <rFont val="Cambria"/>
        <family val="1"/>
        <scheme val="major"/>
      </rPr>
      <t>Relația de afaceri este corectă. Lucreaza de câțiva ani ca și contractor pentru organizația forestieră. GGM sprijină compania în achiziționarea echipamentului individual de protecție necesar pentru lucrători.</t>
    </r>
  </si>
  <si>
    <r>
      <t xml:space="preserve">The stakeholders stated that the foresters are regularly inspecting the logging area - several times per week. The timber quantity and quality are as stipulated in the documents. Payments are made on time. No issue to raise.
</t>
    </r>
    <r>
      <rPr>
        <i/>
        <sz val="10"/>
        <rFont val="Cambria"/>
        <family val="1"/>
        <scheme val="major"/>
      </rPr>
      <t>Părțile interesate au declarat că silvicultorii inspectează regulat parchetele de exploatare forestieră - de câteva ori pe săptămână. Cantitatea și calitatea lemnului sunt prevăzute în documente. Plățile se efectuează la timp. Nu există nicio problemă de semnalat.</t>
    </r>
  </si>
  <si>
    <r>
      <t xml:space="preserve">Thank you for your comment
</t>
    </r>
    <r>
      <rPr>
        <i/>
        <sz val="10"/>
        <rFont val="Cambria"/>
        <family val="1"/>
        <scheme val="major"/>
      </rPr>
      <t>Multumim pentru raspunsul dvs.</t>
    </r>
  </si>
  <si>
    <r>
      <t xml:space="preserve">See Obs 2025.1
</t>
    </r>
    <r>
      <rPr>
        <i/>
        <sz val="10"/>
        <rFont val="Cambria"/>
        <family val="1"/>
        <scheme val="major"/>
      </rPr>
      <t>Vezi Observatia 2025.1</t>
    </r>
  </si>
  <si>
    <t>2021: 91669 m3 Principale + accidentale
2022: 
130283.84 m3 Principale+ AI 117692.75 Secundare+AII
2023: 
Principale+AI = 128787 m3  
Secundare+AII = 96003 m3
2024: 
Principale + Accidentale I= 133202 m3
Secundare+Accidentale II=40831 m3</t>
  </si>
  <si>
    <r>
      <t xml:space="preserve">No complaint received from the public. One contractor mentioned that he had a complaint, and confirmed that it  was settled amiably. Although there are clear and reliable information on this issue which was adequately addressed, a documented record of these info was not presented during the audit.  
</t>
    </r>
    <r>
      <rPr>
        <i/>
        <sz val="11"/>
        <rFont val="Cambria"/>
        <family val="1"/>
        <scheme val="major"/>
      </rPr>
      <t>Nu s-a primit nicio reclamație din partea publicului. Un contractor a menționat că a transmis o reclamație și a confirmat că aceasta a fost soluționată pe cale amiabilă. Deși există informații clare și credibile cu privire la acest aspect, care au fost abordate în mod adecvat, o evidență documentată a acestor informații nu a fost prezentata în timpul auditului.</t>
    </r>
    <r>
      <rPr>
        <sz val="11"/>
        <rFont val="Cambria"/>
        <family val="1"/>
        <scheme val="major"/>
      </rPr>
      <t xml:space="preserve">
</t>
    </r>
  </si>
  <si>
    <t>Abies alba; Acer campestre; Acer pseudoplatanus; Acer tataricum; Acer negundo; Acer platanoides; Ailanthus altissima; Alnus glutinosa; Betula pendula; Carpinus betulus; Carpinus orientalis; Corylus avellana; Fagus sylvatica; Fraxinus excelsior; Fraxinus ornus; Gleditsia triacantos; Juglans regia; Larix decidua; Malus silvestris; Morus spp.; Picea abies; Pinus nigra; Pinus sylvestris; Pinus strobus; Populus alba; Populus euramericana; Populus nigra; Populus tremula; Prunus cerasifera; Prunus avium; Pseudotsuga menziesii; Pyrus pyraster; Quercus cerris; Quercus frainetto; Quercus petraea; Quercus robur; Quercus pedunculiflora; Qurecus rubra; Robinia pseudoacacia; Rhus tiphyna; Salix spp.; Sorbus auquparia; Sorbus torminalis; Tilia tomentosa; Tilia cordata; Ulmus spp.</t>
  </si>
  <si>
    <t>2177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</si>
</sst>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809]dd\ mmmm\ yyyy;@"/>
  </numFmts>
  <fonts count="124">
    <font>
      <sz val="11"/>
      <name val="Palatino"/>
      <family val="1"/>
    </font>
    <font>
      <sz val="11"/>
      <color theme="1"/>
      <name val="Calibri"/>
      <family val="2"/>
      <scheme val="minor"/>
    </font>
    <font>
      <sz val="11"/>
      <color theme="1"/>
      <name val="Calibri"/>
      <family val="2"/>
      <charset val="204"/>
      <scheme val="minor"/>
    </font>
    <font>
      <sz val="10"/>
      <name val="Arial"/>
      <family val="2"/>
    </font>
    <font>
      <sz val="8"/>
      <color indexed="81"/>
      <name val="Tahoma"/>
      <family val="2"/>
    </font>
    <font>
      <b/>
      <sz val="11"/>
      <name val="Palatino"/>
      <family val="1"/>
    </font>
    <font>
      <sz val="11"/>
      <name val="Palatino"/>
      <family val="1"/>
    </font>
    <font>
      <sz val="8"/>
      <name val="Palatino"/>
      <family val="1"/>
    </font>
    <font>
      <b/>
      <sz val="8"/>
      <color indexed="81"/>
      <name val="Tahoma"/>
      <family val="2"/>
    </font>
    <font>
      <b/>
      <sz val="10"/>
      <name val="Arial"/>
      <family val="2"/>
    </font>
    <font>
      <sz val="10"/>
      <name val="Arial"/>
      <family val="2"/>
    </font>
    <font>
      <sz val="8"/>
      <name val="Arial"/>
      <family val="2"/>
    </font>
    <font>
      <b/>
      <sz val="8"/>
      <name val="Arial"/>
      <family val="2"/>
    </font>
    <font>
      <sz val="12"/>
      <name val="Arial"/>
      <family val="2"/>
    </font>
    <font>
      <b/>
      <sz val="12"/>
      <name val="Arial"/>
      <family val="2"/>
    </font>
    <font>
      <b/>
      <sz val="8"/>
      <color indexed="9"/>
      <name val="Arial"/>
      <family val="2"/>
    </font>
    <font>
      <b/>
      <sz val="9"/>
      <name val="Arial"/>
      <family val="2"/>
    </font>
    <font>
      <sz val="7"/>
      <name val="Arial"/>
      <family val="2"/>
    </font>
    <font>
      <sz val="7"/>
      <color indexed="63"/>
      <name val="Arial"/>
      <family val="2"/>
    </font>
    <font>
      <b/>
      <sz val="7"/>
      <name val="Arial"/>
      <family val="2"/>
    </font>
    <font>
      <sz val="11"/>
      <name val="Cambria"/>
      <family val="1"/>
    </font>
    <font>
      <b/>
      <i/>
      <sz val="11"/>
      <color indexed="12"/>
      <name val="Cambria"/>
      <family val="1"/>
    </font>
    <font>
      <sz val="11"/>
      <color indexed="12"/>
      <name val="Cambria"/>
      <family val="1"/>
    </font>
    <font>
      <sz val="11"/>
      <color indexed="10"/>
      <name val="Cambria"/>
      <family val="1"/>
    </font>
    <font>
      <b/>
      <sz val="11"/>
      <color indexed="10"/>
      <name val="Cambria"/>
      <family val="1"/>
    </font>
    <font>
      <b/>
      <sz val="22"/>
      <name val="Cambria"/>
      <family val="1"/>
    </font>
    <font>
      <b/>
      <sz val="9"/>
      <color indexed="81"/>
      <name val="Tahoma"/>
      <family val="2"/>
    </font>
    <font>
      <sz val="9"/>
      <color indexed="81"/>
      <name val="Tahoma"/>
      <family val="2"/>
    </font>
    <font>
      <i/>
      <sz val="11"/>
      <color indexed="10"/>
      <name val="Cambria"/>
      <family val="1"/>
    </font>
    <font>
      <sz val="14"/>
      <name val="Cambria"/>
      <family val="1"/>
    </font>
    <font>
      <b/>
      <i/>
      <sz val="11"/>
      <name val="Cambria"/>
      <family val="1"/>
    </font>
    <font>
      <sz val="14"/>
      <color indexed="10"/>
      <name val="Cambria"/>
      <family val="1"/>
    </font>
    <font>
      <b/>
      <i/>
      <sz val="11"/>
      <color indexed="10"/>
      <name val="Cambria"/>
      <family val="1"/>
    </font>
    <font>
      <b/>
      <sz val="11"/>
      <name val="Cambria"/>
      <family val="1"/>
    </font>
    <font>
      <sz val="10"/>
      <name val="Cambria"/>
      <family val="1"/>
    </font>
    <font>
      <b/>
      <i/>
      <sz val="12"/>
      <color indexed="10"/>
      <name val="Cambria"/>
      <family val="1"/>
    </font>
    <font>
      <vertAlign val="superscript"/>
      <sz val="10"/>
      <name val="Cambria"/>
      <family val="1"/>
    </font>
    <font>
      <i/>
      <sz val="11"/>
      <color indexed="12"/>
      <name val="Cambria"/>
      <family val="1"/>
    </font>
    <font>
      <b/>
      <u/>
      <vertAlign val="superscript"/>
      <sz val="11"/>
      <name val="Cambria"/>
      <family val="1"/>
    </font>
    <font>
      <b/>
      <u/>
      <sz val="11"/>
      <name val="Cambria"/>
      <family val="1"/>
    </font>
    <font>
      <sz val="11"/>
      <color theme="1"/>
      <name val="Calibri"/>
      <family val="2"/>
      <scheme val="minor"/>
    </font>
    <font>
      <b/>
      <sz val="20"/>
      <name val="Cambria"/>
      <family val="1"/>
      <scheme val="major"/>
    </font>
    <font>
      <sz val="11"/>
      <name val="Cambria"/>
      <family val="1"/>
      <scheme val="major"/>
    </font>
    <font>
      <sz val="10"/>
      <name val="Cambria"/>
      <family val="1"/>
      <scheme val="major"/>
    </font>
    <font>
      <sz val="12"/>
      <name val="Cambria"/>
      <family val="1"/>
      <scheme val="major"/>
    </font>
    <font>
      <sz val="14"/>
      <name val="Cambria"/>
      <family val="1"/>
      <scheme val="major"/>
    </font>
    <font>
      <b/>
      <sz val="11"/>
      <name val="Cambria"/>
      <family val="1"/>
      <scheme val="major"/>
    </font>
    <font>
      <sz val="11"/>
      <color indexed="12"/>
      <name val="Cambria"/>
      <family val="1"/>
      <scheme val="major"/>
    </font>
    <font>
      <i/>
      <sz val="11"/>
      <color indexed="12"/>
      <name val="Cambria"/>
      <family val="1"/>
      <scheme val="major"/>
    </font>
    <font>
      <b/>
      <sz val="10"/>
      <name val="Cambria"/>
      <family val="1"/>
      <scheme val="major"/>
    </font>
    <font>
      <i/>
      <sz val="11"/>
      <name val="Cambria"/>
      <family val="1"/>
      <scheme val="major"/>
    </font>
    <font>
      <sz val="8"/>
      <name val="Cambria"/>
      <family val="1"/>
      <scheme val="major"/>
    </font>
    <font>
      <b/>
      <sz val="24"/>
      <name val="Cambria"/>
      <family val="1"/>
      <scheme val="major"/>
    </font>
    <font>
      <i/>
      <sz val="10"/>
      <color indexed="12"/>
      <name val="Cambria"/>
      <family val="1"/>
      <scheme val="major"/>
    </font>
    <font>
      <b/>
      <sz val="12"/>
      <name val="Cambria"/>
      <family val="1"/>
      <scheme val="major"/>
    </font>
    <font>
      <sz val="11"/>
      <color rgb="FF0000FF"/>
      <name val="Cambria"/>
      <family val="1"/>
      <scheme val="major"/>
    </font>
    <font>
      <sz val="10"/>
      <color indexed="12"/>
      <name val="Cambria"/>
      <family val="1"/>
      <scheme val="major"/>
    </font>
    <font>
      <b/>
      <i/>
      <sz val="11"/>
      <name val="Cambria"/>
      <family val="1"/>
      <scheme val="major"/>
    </font>
    <font>
      <sz val="11"/>
      <color rgb="FFFF0000"/>
      <name val="Cambria"/>
      <family val="1"/>
      <scheme val="major"/>
    </font>
    <font>
      <b/>
      <sz val="11"/>
      <color rgb="FFFF0000"/>
      <name val="Cambria"/>
      <family val="1"/>
      <scheme val="major"/>
    </font>
    <font>
      <b/>
      <strike/>
      <sz val="11"/>
      <color rgb="FFFF0000"/>
      <name val="Cambria"/>
      <family val="1"/>
      <scheme val="major"/>
    </font>
    <font>
      <strike/>
      <sz val="11"/>
      <color rgb="FFFF0000"/>
      <name val="Cambria"/>
      <family val="1"/>
      <scheme val="major"/>
    </font>
    <font>
      <sz val="14"/>
      <color rgb="FFFF0000"/>
      <name val="Cambria"/>
      <family val="1"/>
      <scheme val="major"/>
    </font>
    <font>
      <i/>
      <sz val="11"/>
      <color rgb="FFFF0000"/>
      <name val="Cambria"/>
      <family val="1"/>
      <scheme val="major"/>
    </font>
    <font>
      <sz val="11"/>
      <color theme="3"/>
      <name val="Cambria"/>
      <family val="1"/>
      <scheme val="major"/>
    </font>
    <font>
      <sz val="11"/>
      <name val="Calibri"/>
      <family val="2"/>
      <scheme val="minor"/>
    </font>
    <font>
      <i/>
      <sz val="10"/>
      <color theme="3"/>
      <name val="Cambria"/>
      <family val="1"/>
      <scheme val="major"/>
    </font>
    <font>
      <sz val="11"/>
      <color theme="1"/>
      <name val="Cambria"/>
      <family val="1"/>
      <scheme val="major"/>
    </font>
    <font>
      <sz val="11"/>
      <color rgb="FF1414B4"/>
      <name val="Cambria"/>
      <family val="1"/>
      <scheme val="major"/>
    </font>
    <font>
      <b/>
      <i/>
      <u/>
      <sz val="11"/>
      <color indexed="12"/>
      <name val="Cambria"/>
      <family val="1"/>
      <scheme val="major"/>
    </font>
    <font>
      <i/>
      <sz val="11"/>
      <color rgb="FF0000FF"/>
      <name val="Cambria"/>
      <family val="1"/>
      <scheme val="major"/>
    </font>
    <font>
      <i/>
      <sz val="11"/>
      <color theme="1"/>
      <name val="Cambria"/>
      <family val="1"/>
      <scheme val="major"/>
    </font>
    <font>
      <b/>
      <u/>
      <sz val="11"/>
      <name val="Cambria"/>
      <family val="1"/>
      <scheme val="major"/>
    </font>
    <font>
      <sz val="14"/>
      <color indexed="12"/>
      <name val="Cambria"/>
      <family val="1"/>
      <scheme val="major"/>
    </font>
    <font>
      <b/>
      <i/>
      <sz val="12"/>
      <name val="Cambria"/>
      <family val="1"/>
      <scheme val="major"/>
    </font>
    <font>
      <i/>
      <sz val="10"/>
      <name val="Cambria"/>
      <family val="1"/>
      <scheme val="major"/>
    </font>
    <font>
      <b/>
      <sz val="12"/>
      <color theme="1"/>
      <name val="Calibri"/>
      <family val="2"/>
      <scheme val="minor"/>
    </font>
    <font>
      <sz val="14"/>
      <color theme="1"/>
      <name val="Calibri"/>
      <family val="2"/>
      <scheme val="minor"/>
    </font>
    <font>
      <b/>
      <sz val="10"/>
      <name val="Palatino"/>
      <family val="1"/>
    </font>
    <font>
      <sz val="10"/>
      <name val="Palatino"/>
      <family val="1"/>
    </font>
    <font>
      <i/>
      <sz val="10"/>
      <name val="Palatino"/>
      <family val="1"/>
    </font>
    <font>
      <b/>
      <sz val="11"/>
      <color theme="1"/>
      <name val="Calibri"/>
      <family val="2"/>
      <scheme val="minor"/>
    </font>
    <font>
      <b/>
      <sz val="11"/>
      <color indexed="8"/>
      <name val="Calibri"/>
      <family val="2"/>
    </font>
    <font>
      <sz val="11"/>
      <name val="Palatino"/>
      <charset val="238"/>
    </font>
    <font>
      <sz val="11"/>
      <name val="Calibri"/>
      <family val="2"/>
    </font>
    <font>
      <i/>
      <sz val="11"/>
      <name val="Cambria"/>
      <family val="1"/>
    </font>
    <font>
      <sz val="11"/>
      <name val="Palatino"/>
    </font>
    <font>
      <sz val="10"/>
      <color indexed="8"/>
      <name val="Cambria"/>
      <family val="1"/>
      <scheme val="major"/>
    </font>
    <font>
      <i/>
      <sz val="9"/>
      <name val="Cambria"/>
      <family val="1"/>
      <scheme val="major"/>
    </font>
    <font>
      <sz val="9"/>
      <name val="Palatino"/>
      <family val="1"/>
    </font>
    <font>
      <u/>
      <sz val="11"/>
      <color theme="10"/>
      <name val="Palatino"/>
      <family val="1"/>
    </font>
    <font>
      <b/>
      <sz val="12"/>
      <color indexed="18"/>
      <name val="Arial"/>
      <family val="2"/>
    </font>
    <font>
      <sz val="10"/>
      <color rgb="FF00B0F0"/>
      <name val="Arial"/>
      <family val="2"/>
    </font>
    <font>
      <b/>
      <sz val="10"/>
      <color indexed="10"/>
      <name val="Arial"/>
      <family val="2"/>
    </font>
    <font>
      <sz val="10"/>
      <color indexed="10"/>
      <name val="Arial"/>
      <family val="2"/>
    </font>
    <font>
      <b/>
      <sz val="11"/>
      <name val="Palatino"/>
    </font>
    <font>
      <b/>
      <sz val="11"/>
      <color rgb="FFFF0000"/>
      <name val="Cambria"/>
      <family val="1"/>
    </font>
    <font>
      <sz val="11"/>
      <color rgb="FFFF0000"/>
      <name val="Calibri"/>
      <family val="2"/>
      <charset val="204"/>
      <scheme val="minor"/>
    </font>
    <font>
      <b/>
      <sz val="11"/>
      <color theme="1"/>
      <name val="Calibri"/>
      <family val="2"/>
      <charset val="204"/>
      <scheme val="minor"/>
    </font>
    <font>
      <sz val="11"/>
      <name val="Calibri"/>
      <family val="2"/>
      <charset val="204"/>
      <scheme val="minor"/>
    </font>
    <font>
      <b/>
      <i/>
      <sz val="11"/>
      <color indexed="8"/>
      <name val="Calibri"/>
      <family val="2"/>
      <charset val="204"/>
      <scheme val="minor"/>
    </font>
    <font>
      <b/>
      <sz val="11"/>
      <color indexed="8"/>
      <name val="Calibri"/>
      <family val="2"/>
      <charset val="204"/>
      <scheme val="minor"/>
    </font>
    <font>
      <sz val="11"/>
      <color indexed="8"/>
      <name val="Calibri"/>
      <family val="2"/>
      <charset val="204"/>
      <scheme val="minor"/>
    </font>
    <font>
      <i/>
      <sz val="11"/>
      <color theme="1"/>
      <name val="Calibri"/>
      <family val="2"/>
      <charset val="204"/>
      <scheme val="minor"/>
    </font>
    <font>
      <i/>
      <sz val="11"/>
      <name val="Calibri"/>
      <family val="2"/>
      <charset val="204"/>
      <scheme val="minor"/>
    </font>
    <font>
      <b/>
      <i/>
      <u/>
      <sz val="11"/>
      <color indexed="8"/>
      <name val="Calibri"/>
      <family val="2"/>
      <charset val="204"/>
      <scheme val="minor"/>
    </font>
    <font>
      <u/>
      <sz val="11"/>
      <color theme="10"/>
      <name val="Calibri"/>
      <family val="2"/>
      <charset val="204"/>
      <scheme val="minor"/>
    </font>
    <font>
      <sz val="11"/>
      <name val="Cambria"/>
      <family val="1"/>
      <charset val="204"/>
      <scheme val="major"/>
    </font>
    <font>
      <sz val="11"/>
      <name val="Cambria"/>
      <family val="1"/>
      <charset val="204"/>
    </font>
    <font>
      <b/>
      <sz val="11"/>
      <name val="Cambria"/>
      <family val="1"/>
      <charset val="204"/>
      <scheme val="major"/>
    </font>
    <font>
      <i/>
      <sz val="11"/>
      <name val="Cambria"/>
      <family val="1"/>
      <charset val="204"/>
      <scheme val="major"/>
    </font>
    <font>
      <b/>
      <sz val="10"/>
      <name val="Cambria"/>
      <family val="1"/>
      <charset val="204"/>
      <scheme val="major"/>
    </font>
    <font>
      <b/>
      <sz val="11"/>
      <name val="Palatino"/>
      <family val="1"/>
      <charset val="204"/>
    </font>
    <font>
      <b/>
      <sz val="11"/>
      <name val="Palatino"/>
      <charset val="204"/>
    </font>
    <font>
      <sz val="14"/>
      <color rgb="FF000000"/>
      <name val="Cambria"/>
      <family val="1"/>
      <scheme val="major"/>
    </font>
    <font>
      <sz val="14"/>
      <color rgb="FF000000"/>
      <name val="Cambria"/>
      <family val="1"/>
    </font>
    <font>
      <sz val="11"/>
      <color indexed="8"/>
      <name val="Calibri"/>
      <family val="2"/>
    </font>
    <font>
      <sz val="9"/>
      <color indexed="81"/>
      <name val="Segoe UI"/>
      <family val="2"/>
    </font>
    <font>
      <b/>
      <sz val="9"/>
      <color indexed="81"/>
      <name val="Segoe UI"/>
      <family val="2"/>
    </font>
    <font>
      <b/>
      <sz val="10"/>
      <name val="Cambria"/>
      <family val="1"/>
      <charset val="238"/>
      <scheme val="major"/>
    </font>
    <font>
      <b/>
      <sz val="11"/>
      <name val="Palatino"/>
      <family val="1"/>
      <charset val="238"/>
    </font>
    <font>
      <u/>
      <sz val="11"/>
      <name val="Cambria"/>
      <family val="1"/>
      <scheme val="major"/>
    </font>
    <font>
      <sz val="11"/>
      <color rgb="FF000000"/>
      <name val="Cambria"/>
      <family val="1"/>
      <scheme val="major"/>
    </font>
    <font>
      <i/>
      <sz val="11"/>
      <color theme="1"/>
      <name val="Calibri"/>
      <family val="2"/>
      <scheme val="minor"/>
    </font>
  </fonts>
  <fills count="26">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55"/>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99"/>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rgb="FF92CDDC"/>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indexed="49"/>
        <bgColor indexed="64"/>
      </patternFill>
    </fill>
    <fill>
      <patternFill patternType="solid">
        <fgColor indexed="50"/>
        <bgColor indexed="64"/>
      </patternFill>
    </fill>
    <fill>
      <patternFill patternType="solid">
        <fgColor theme="0" tint="-0.249977111117893"/>
        <bgColor indexed="64"/>
      </patternFill>
    </fill>
    <fill>
      <patternFill patternType="solid">
        <fgColor rgb="FF00B0F0"/>
        <bgColor indexed="64"/>
      </patternFill>
    </fill>
    <fill>
      <patternFill patternType="solid">
        <fgColor theme="6" tint="0.59999389629810485"/>
        <bgColor indexed="64"/>
      </patternFill>
    </fill>
  </fills>
  <borders count="42">
    <border>
      <left/>
      <right/>
      <top/>
      <bottom/>
      <diagonal/>
    </border>
    <border>
      <left style="thin">
        <color indexed="64"/>
      </left>
      <right style="thin">
        <color indexed="64"/>
      </right>
      <top/>
      <bottom/>
      <diagonal/>
    </border>
    <border>
      <left/>
      <right/>
      <top/>
      <bottom style="thick">
        <color indexed="64"/>
      </bottom>
      <diagonal/>
    </border>
    <border>
      <left/>
      <right style="thin">
        <color indexed="64"/>
      </right>
      <top/>
      <bottom/>
      <diagonal/>
    </border>
    <border>
      <left/>
      <right style="medium">
        <color indexed="64"/>
      </right>
      <top/>
      <bottom/>
      <diagonal/>
    </border>
    <border>
      <left/>
      <right style="medium">
        <color indexed="64"/>
      </right>
      <top style="thick">
        <color indexed="64"/>
      </top>
      <bottom style="thick">
        <color indexed="64"/>
      </bottom>
      <diagonal/>
    </border>
    <border>
      <left/>
      <right style="medium">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ck">
        <color indexed="64"/>
      </top>
      <bottom style="thick">
        <color indexed="64"/>
      </bottom>
      <diagonal/>
    </border>
    <border>
      <left style="medium">
        <color indexed="64"/>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medium">
        <color indexed="64"/>
      </left>
      <right style="thin">
        <color indexed="64"/>
      </right>
      <top/>
      <bottom/>
      <diagonal/>
    </border>
    <border>
      <left style="thin">
        <color indexed="64"/>
      </left>
      <right style="medium">
        <color indexed="64"/>
      </right>
      <top/>
      <bottom/>
      <diagonal/>
    </border>
  </borders>
  <cellStyleXfs count="12">
    <xf numFmtId="0" fontId="0" fillId="0" borderId="0"/>
    <xf numFmtId="0" fontId="6" fillId="0" borderId="0"/>
    <xf numFmtId="0" fontId="40" fillId="0" borderId="0"/>
    <xf numFmtId="0" fontId="40" fillId="0" borderId="0"/>
    <xf numFmtId="0" fontId="40" fillId="0" borderId="0"/>
    <xf numFmtId="0" fontId="10" fillId="0" borderId="0"/>
    <xf numFmtId="0" fontId="3" fillId="0" borderId="0"/>
    <xf numFmtId="0" fontId="3" fillId="0" borderId="0"/>
    <xf numFmtId="0" fontId="6" fillId="0" borderId="0"/>
    <xf numFmtId="0" fontId="3" fillId="0" borderId="0"/>
    <xf numFmtId="0" fontId="6" fillId="0" borderId="0"/>
    <xf numFmtId="0" fontId="90" fillId="0" borderId="0" applyNumberFormat="0" applyFill="0" applyBorder="0" applyAlignment="0" applyProtection="0"/>
  </cellStyleXfs>
  <cellXfs count="669">
    <xf numFmtId="0" fontId="0" fillId="0" borderId="0" xfId="0"/>
    <xf numFmtId="0" fontId="5" fillId="0" borderId="0" xfId="0" applyFont="1" applyAlignment="1">
      <alignment vertical="top" wrapText="1"/>
    </xf>
    <xf numFmtId="0" fontId="10" fillId="2" borderId="1" xfId="0" applyFont="1" applyFill="1" applyBorder="1"/>
    <xf numFmtId="49" fontId="13" fillId="0" borderId="0" xfId="0" applyNumberFormat="1" applyFont="1" applyAlignment="1">
      <alignment wrapText="1"/>
    </xf>
    <xf numFmtId="0" fontId="15" fillId="2" borderId="1" xfId="0" applyFont="1" applyFill="1" applyBorder="1" applyAlignment="1">
      <alignment horizontal="center" wrapText="1"/>
    </xf>
    <xf numFmtId="0" fontId="11" fillId="2" borderId="1" xfId="0" applyFont="1" applyFill="1" applyBorder="1" applyAlignment="1">
      <alignment wrapText="1"/>
    </xf>
    <xf numFmtId="49" fontId="14" fillId="0" borderId="0" xfId="0" applyNumberFormat="1" applyFont="1" applyAlignment="1">
      <alignment wrapText="1"/>
    </xf>
    <xf numFmtId="0" fontId="11" fillId="2" borderId="1" xfId="0" applyFont="1" applyFill="1" applyBorder="1" applyAlignment="1">
      <alignment vertical="top" wrapText="1"/>
    </xf>
    <xf numFmtId="0" fontId="12" fillId="2" borderId="1" xfId="0" applyFont="1" applyFill="1" applyBorder="1" applyAlignment="1">
      <alignment horizontal="center" wrapText="1"/>
    </xf>
    <xf numFmtId="49" fontId="14" fillId="3" borderId="2" xfId="0" applyNumberFormat="1" applyFont="1" applyFill="1" applyBorder="1" applyAlignment="1">
      <alignment wrapText="1"/>
    </xf>
    <xf numFmtId="49" fontId="13" fillId="0" borderId="3" xfId="0" applyNumberFormat="1" applyFont="1" applyBorder="1" applyAlignment="1">
      <alignment wrapText="1"/>
    </xf>
    <xf numFmtId="0" fontId="14" fillId="3" borderId="0" xfId="0" applyFont="1" applyFill="1" applyAlignment="1">
      <alignment horizontal="left" vertical="top" wrapText="1"/>
    </xf>
    <xf numFmtId="0" fontId="14" fillId="3" borderId="4" xfId="0" applyFont="1" applyFill="1" applyBorder="1" applyAlignment="1">
      <alignment horizontal="left" vertical="top" wrapText="1"/>
    </xf>
    <xf numFmtId="0" fontId="16" fillId="4" borderId="5" xfId="0" applyFont="1" applyFill="1" applyBorder="1" applyAlignment="1">
      <alignment vertical="top" wrapText="1"/>
    </xf>
    <xf numFmtId="0" fontId="17" fillId="0" borderId="6" xfId="0" applyFont="1" applyBorder="1" applyAlignment="1">
      <alignment vertical="top" wrapText="1"/>
    </xf>
    <xf numFmtId="0" fontId="19" fillId="4" borderId="7" xfId="0" applyFont="1" applyFill="1" applyBorder="1" applyAlignment="1">
      <alignment vertical="top" wrapText="1"/>
    </xf>
    <xf numFmtId="0" fontId="19" fillId="4" borderId="8" xfId="0" applyFont="1" applyFill="1" applyBorder="1" applyAlignment="1">
      <alignment vertical="top" wrapText="1"/>
    </xf>
    <xf numFmtId="0" fontId="18" fillId="0" borderId="9" xfId="0" applyFont="1" applyBorder="1" applyAlignment="1">
      <alignment vertical="top" wrapText="1"/>
    </xf>
    <xf numFmtId="0" fontId="17" fillId="0" borderId="10" xfId="0" applyFont="1" applyBorder="1" applyAlignment="1">
      <alignment vertical="top" wrapText="1"/>
    </xf>
    <xf numFmtId="0" fontId="17" fillId="0" borderId="4" xfId="0" applyFont="1" applyBorder="1" applyAlignment="1">
      <alignment vertical="top" wrapText="1"/>
    </xf>
    <xf numFmtId="0" fontId="18" fillId="0" borderId="11" xfId="0" applyFont="1" applyBorder="1" applyAlignment="1">
      <alignment vertical="top" wrapText="1"/>
    </xf>
    <xf numFmtId="0" fontId="17" fillId="0" borderId="7" xfId="0" applyFont="1" applyBorder="1" applyAlignment="1">
      <alignment vertical="top" wrapText="1"/>
    </xf>
    <xf numFmtId="0" fontId="17" fillId="0" borderId="8" xfId="0" applyFont="1" applyBorder="1" applyAlignment="1">
      <alignment vertical="top" wrapText="1"/>
    </xf>
    <xf numFmtId="0" fontId="17" fillId="2" borderId="6" xfId="0" applyFont="1" applyFill="1" applyBorder="1" applyAlignment="1">
      <alignment vertical="top" wrapText="1"/>
    </xf>
    <xf numFmtId="0" fontId="17" fillId="2" borderId="10" xfId="0" applyFont="1" applyFill="1" applyBorder="1" applyAlignment="1">
      <alignment vertical="top" wrapText="1"/>
    </xf>
    <xf numFmtId="0" fontId="17" fillId="2" borderId="7" xfId="0" applyFont="1" applyFill="1" applyBorder="1" applyAlignment="1">
      <alignment vertical="top" wrapText="1"/>
    </xf>
    <xf numFmtId="0" fontId="19" fillId="4" borderId="4" xfId="0" applyFont="1" applyFill="1" applyBorder="1" applyAlignment="1">
      <alignment vertical="top" wrapText="1"/>
    </xf>
    <xf numFmtId="0" fontId="19" fillId="4" borderId="11" xfId="0" applyFont="1" applyFill="1" applyBorder="1" applyAlignment="1">
      <alignment vertical="top" wrapText="1"/>
    </xf>
    <xf numFmtId="0" fontId="16" fillId="0" borderId="0" xfId="0" applyFont="1" applyAlignment="1">
      <alignment vertical="top" wrapText="1"/>
    </xf>
    <xf numFmtId="0" fontId="17" fillId="0" borderId="0" xfId="0" applyFont="1" applyAlignment="1">
      <alignment vertical="top" wrapText="1"/>
    </xf>
    <xf numFmtId="0" fontId="18" fillId="0" borderId="0" xfId="0" applyFont="1" applyAlignment="1">
      <alignment vertical="top" wrapText="1"/>
    </xf>
    <xf numFmtId="0" fontId="9" fillId="2" borderId="1" xfId="0" applyFont="1" applyFill="1" applyBorder="1"/>
    <xf numFmtId="0" fontId="41" fillId="0" borderId="0" xfId="0" applyFont="1" applyAlignment="1">
      <alignment horizontal="center" vertical="center" wrapText="1"/>
    </xf>
    <xf numFmtId="0" fontId="42" fillId="0" borderId="0" xfId="0" applyFont="1"/>
    <xf numFmtId="0" fontId="43" fillId="0" borderId="0" xfId="0" applyFont="1"/>
    <xf numFmtId="0" fontId="43" fillId="5" borderId="0" xfId="0" applyFont="1" applyFill="1"/>
    <xf numFmtId="0" fontId="44" fillId="0" borderId="0" xfId="0" applyFont="1"/>
    <xf numFmtId="0" fontId="43" fillId="6" borderId="0" xfId="0" applyFont="1" applyFill="1"/>
    <xf numFmtId="0" fontId="45" fillId="0" borderId="0" xfId="0" applyFont="1"/>
    <xf numFmtId="0" fontId="45" fillId="0" borderId="0" xfId="0" applyFont="1" applyAlignment="1">
      <alignment wrapText="1"/>
    </xf>
    <xf numFmtId="0" fontId="43" fillId="0" borderId="0" xfId="0" applyFont="1" applyAlignment="1">
      <alignment vertical="top"/>
    </xf>
    <xf numFmtId="0" fontId="43" fillId="6" borderId="0" xfId="0" applyFont="1" applyFill="1" applyAlignment="1">
      <alignment vertical="top"/>
    </xf>
    <xf numFmtId="0" fontId="45" fillId="0" borderId="0" xfId="0" applyFont="1" applyAlignment="1">
      <alignment vertical="top"/>
    </xf>
    <xf numFmtId="0" fontId="45" fillId="0" borderId="0" xfId="0" applyFont="1" applyAlignment="1">
      <alignment vertical="top" wrapText="1"/>
    </xf>
    <xf numFmtId="0" fontId="46" fillId="0" borderId="12" xfId="6" applyFont="1" applyBorder="1" applyAlignment="1">
      <alignment wrapText="1"/>
    </xf>
    <xf numFmtId="0" fontId="46" fillId="0" borderId="12" xfId="6" applyFont="1" applyBorder="1" applyAlignment="1">
      <alignment horizontal="center" wrapText="1"/>
    </xf>
    <xf numFmtId="15" fontId="46" fillId="0" borderId="12" xfId="6" applyNumberFormat="1" applyFont="1" applyBorder="1" applyAlignment="1">
      <alignment horizontal="center" wrapText="1"/>
    </xf>
    <xf numFmtId="15" fontId="46" fillId="0" borderId="0" xfId="6" applyNumberFormat="1" applyFont="1" applyAlignment="1">
      <alignment horizontal="center" wrapText="1"/>
    </xf>
    <xf numFmtId="15" fontId="42" fillId="0" borderId="0" xfId="6" applyNumberFormat="1" applyFont="1" applyAlignment="1">
      <alignment wrapText="1"/>
    </xf>
    <xf numFmtId="0" fontId="42" fillId="0" borderId="0" xfId="0" applyFont="1" applyAlignment="1">
      <alignment vertical="top"/>
    </xf>
    <xf numFmtId="0" fontId="42" fillId="0" borderId="0" xfId="0" applyFont="1" applyAlignment="1">
      <alignment horizontal="center" vertical="top"/>
    </xf>
    <xf numFmtId="0" fontId="42" fillId="0" borderId="0" xfId="0" applyFont="1" applyAlignment="1">
      <alignment vertical="top" wrapText="1"/>
    </xf>
    <xf numFmtId="0" fontId="46" fillId="0" borderId="0" xfId="0" applyFont="1" applyAlignment="1">
      <alignment vertical="top" wrapText="1"/>
    </xf>
    <xf numFmtId="0" fontId="47" fillId="0" borderId="0" xfId="0" applyFont="1" applyAlignment="1">
      <alignment vertical="top" wrapText="1"/>
    </xf>
    <xf numFmtId="0" fontId="42" fillId="0" borderId="0" xfId="0" applyFont="1" applyAlignment="1">
      <alignment horizontal="left" vertical="top" wrapText="1"/>
    </xf>
    <xf numFmtId="0" fontId="42" fillId="0" borderId="12" xfId="0" applyFont="1" applyBorder="1" applyAlignment="1">
      <alignment vertical="top" wrapText="1"/>
    </xf>
    <xf numFmtId="0" fontId="46" fillId="7" borderId="0" xfId="0" applyFont="1" applyFill="1" applyAlignment="1">
      <alignment vertical="top" wrapText="1"/>
    </xf>
    <xf numFmtId="0" fontId="47" fillId="7" borderId="0" xfId="0" applyFont="1" applyFill="1" applyAlignment="1">
      <alignment vertical="top" wrapText="1"/>
    </xf>
    <xf numFmtId="0" fontId="42" fillId="7" borderId="0" xfId="0" applyFont="1" applyFill="1" applyAlignment="1">
      <alignment vertical="top" wrapText="1"/>
    </xf>
    <xf numFmtId="0" fontId="47" fillId="7" borderId="0" xfId="0" applyFont="1" applyFill="1" applyAlignment="1">
      <alignment horizontal="left" vertical="top" wrapText="1"/>
    </xf>
    <xf numFmtId="0" fontId="46" fillId="9" borderId="14" xfId="9" applyFont="1" applyFill="1" applyBorder="1" applyAlignment="1">
      <alignment vertical="top" wrapText="1"/>
    </xf>
    <xf numFmtId="0" fontId="46" fillId="9" borderId="15" xfId="9" applyFont="1" applyFill="1" applyBorder="1" applyAlignment="1">
      <alignment vertical="top" wrapText="1"/>
    </xf>
    <xf numFmtId="0" fontId="46" fillId="0" borderId="0" xfId="0" applyFont="1"/>
    <xf numFmtId="0" fontId="49" fillId="11" borderId="12" xfId="5" applyFont="1" applyFill="1" applyBorder="1" applyAlignment="1">
      <alignment vertical="center" wrapText="1"/>
    </xf>
    <xf numFmtId="0" fontId="49" fillId="11" borderId="12" xfId="5" applyFont="1" applyFill="1" applyBorder="1" applyAlignment="1">
      <alignment horizontal="left" vertical="center" wrapText="1"/>
    </xf>
    <xf numFmtId="0" fontId="42" fillId="12" borderId="0" xfId="0" applyFont="1" applyFill="1"/>
    <xf numFmtId="0" fontId="43" fillId="0" borderId="12" xfId="0" applyFont="1" applyBorder="1" applyAlignment="1">
      <alignment vertical="top" wrapText="1"/>
    </xf>
    <xf numFmtId="0" fontId="43" fillId="0" borderId="0" xfId="0" applyFont="1" applyAlignment="1">
      <alignment vertical="top" wrapText="1"/>
    </xf>
    <xf numFmtId="0" fontId="50" fillId="0" borderId="0" xfId="0" applyFont="1"/>
    <xf numFmtId="0" fontId="43" fillId="0" borderId="0" xfId="0" applyFont="1" applyAlignment="1">
      <alignment horizontal="center" vertical="top"/>
    </xf>
    <xf numFmtId="0" fontId="46" fillId="0" borderId="16" xfId="0" applyFont="1" applyBorder="1" applyAlignment="1">
      <alignment vertical="top"/>
    </xf>
    <xf numFmtId="0" fontId="42" fillId="0" borderId="17" xfId="0" applyFont="1" applyBorder="1" applyAlignment="1">
      <alignment vertical="top"/>
    </xf>
    <xf numFmtId="0" fontId="42" fillId="0" borderId="18" xfId="0" applyFont="1" applyBorder="1" applyAlignment="1">
      <alignment vertical="top"/>
    </xf>
    <xf numFmtId="0" fontId="42" fillId="0" borderId="3" xfId="0" applyFont="1" applyBorder="1" applyAlignment="1">
      <alignment horizontal="left" vertical="top"/>
    </xf>
    <xf numFmtId="0" fontId="42" fillId="0" borderId="17" xfId="0" applyFont="1" applyBorder="1" applyAlignment="1">
      <alignment vertical="top" wrapText="1"/>
    </xf>
    <xf numFmtId="0" fontId="47" fillId="0" borderId="3" xfId="0" applyFont="1" applyBorder="1" applyAlignment="1">
      <alignment vertical="top" wrapText="1"/>
    </xf>
    <xf numFmtId="0" fontId="47" fillId="0" borderId="3" xfId="8" applyFont="1" applyBorder="1" applyAlignment="1">
      <alignment vertical="top" wrapText="1"/>
    </xf>
    <xf numFmtId="0" fontId="42" fillId="0" borderId="19" xfId="0" applyFont="1" applyBorder="1" applyAlignment="1">
      <alignment vertical="top"/>
    </xf>
    <xf numFmtId="0" fontId="42" fillId="0" borderId="3" xfId="0" applyFont="1" applyBorder="1" applyAlignment="1">
      <alignment vertical="top" wrapText="1"/>
    </xf>
    <xf numFmtId="0" fontId="42" fillId="0" borderId="20" xfId="0" applyFont="1" applyBorder="1" applyAlignment="1">
      <alignment vertical="top" wrapText="1"/>
    </xf>
    <xf numFmtId="0" fontId="51" fillId="0" borderId="0" xfId="0" applyFont="1"/>
    <xf numFmtId="0" fontId="51" fillId="0" borderId="0" xfId="0" applyFont="1" applyAlignment="1">
      <alignment horizontal="center" vertical="top"/>
    </xf>
    <xf numFmtId="0" fontId="42" fillId="0" borderId="21" xfId="0" applyFont="1" applyBorder="1"/>
    <xf numFmtId="0" fontId="41" fillId="0" borderId="13" xfId="8" applyFont="1" applyBorder="1" applyAlignment="1" applyProtection="1">
      <alignment horizontal="center" vertical="center" wrapText="1"/>
      <protection locked="0"/>
    </xf>
    <xf numFmtId="0" fontId="43" fillId="8" borderId="0" xfId="7" applyFont="1" applyFill="1"/>
    <xf numFmtId="0" fontId="43" fillId="0" borderId="0" xfId="7" applyFont="1"/>
    <xf numFmtId="0" fontId="46" fillId="8" borderId="0" xfId="7" applyFont="1" applyFill="1" applyAlignment="1">
      <alignment horizontal="center" vertical="center" wrapText="1"/>
    </xf>
    <xf numFmtId="0" fontId="46" fillId="0" borderId="0" xfId="7" applyFont="1" applyAlignment="1">
      <alignment horizontal="center" vertical="center" wrapText="1"/>
    </xf>
    <xf numFmtId="0" fontId="53" fillId="8" borderId="0" xfId="7" applyFont="1" applyFill="1"/>
    <xf numFmtId="0" fontId="53" fillId="0" borderId="0" xfId="7" applyFont="1"/>
    <xf numFmtId="0" fontId="46" fillId="0" borderId="16" xfId="8" applyFont="1" applyBorder="1" applyAlignment="1">
      <alignment vertical="top"/>
    </xf>
    <xf numFmtId="0" fontId="42" fillId="0" borderId="22" xfId="8" applyFont="1" applyBorder="1" applyAlignment="1">
      <alignment vertical="top" wrapText="1"/>
    </xf>
    <xf numFmtId="164" fontId="42" fillId="13" borderId="1" xfId="0" applyNumberFormat="1" applyFont="1" applyFill="1" applyBorder="1" applyAlignment="1">
      <alignment horizontal="left" vertical="top" wrapText="1"/>
    </xf>
    <xf numFmtId="164" fontId="42" fillId="13" borderId="18" xfId="0" applyNumberFormat="1" applyFont="1" applyFill="1" applyBorder="1" applyAlignment="1">
      <alignment horizontal="left" vertical="top" wrapText="1"/>
    </xf>
    <xf numFmtId="164" fontId="54" fillId="13" borderId="12" xfId="0" applyNumberFormat="1" applyFont="1" applyFill="1" applyBorder="1" applyAlignment="1">
      <alignment horizontal="left" vertical="center"/>
    </xf>
    <xf numFmtId="0" fontId="54" fillId="13" borderId="12" xfId="0" applyFont="1" applyFill="1" applyBorder="1" applyAlignment="1">
      <alignment vertical="center"/>
    </xf>
    <xf numFmtId="0" fontId="54" fillId="13" borderId="12" xfId="0" applyFont="1" applyFill="1" applyBorder="1" applyAlignment="1">
      <alignment vertical="center" wrapText="1"/>
    </xf>
    <xf numFmtId="0" fontId="54" fillId="7" borderId="0" xfId="0" applyFont="1" applyFill="1" applyAlignment="1">
      <alignment vertical="center" wrapText="1"/>
    </xf>
    <xf numFmtId="0" fontId="54" fillId="0" borderId="0" xfId="0" applyFont="1" applyAlignment="1">
      <alignment vertical="center"/>
    </xf>
    <xf numFmtId="0" fontId="46" fillId="13" borderId="16" xfId="0" applyFont="1" applyFill="1" applyBorder="1" applyAlignment="1">
      <alignment horizontal="left" vertical="top" wrapText="1"/>
    </xf>
    <xf numFmtId="0" fontId="46" fillId="13" borderId="17" xfId="0" applyFont="1" applyFill="1" applyBorder="1" applyAlignment="1">
      <alignment vertical="top" wrapText="1"/>
    </xf>
    <xf numFmtId="0" fontId="46" fillId="12" borderId="0" xfId="0" applyFont="1" applyFill="1" applyAlignment="1">
      <alignment vertical="top" wrapText="1"/>
    </xf>
    <xf numFmtId="0" fontId="46" fillId="13" borderId="18" xfId="0" applyFont="1" applyFill="1" applyBorder="1" applyAlignment="1">
      <alignment horizontal="left" vertical="top" wrapText="1"/>
    </xf>
    <xf numFmtId="0" fontId="46" fillId="13" borderId="20" xfId="0" applyFont="1" applyFill="1" applyBorder="1" applyAlignment="1">
      <alignment vertical="top" wrapText="1"/>
    </xf>
    <xf numFmtId="0" fontId="42" fillId="13" borderId="1" xfId="0" applyFont="1" applyFill="1" applyBorder="1" applyAlignment="1">
      <alignment horizontal="left" vertical="top" wrapText="1"/>
    </xf>
    <xf numFmtId="0" fontId="46" fillId="0" borderId="3" xfId="0" applyFont="1" applyBorder="1" applyAlignment="1">
      <alignment vertical="top" wrapText="1"/>
    </xf>
    <xf numFmtId="0" fontId="42" fillId="12" borderId="0" xfId="0" applyFont="1" applyFill="1" applyAlignment="1">
      <alignment vertical="top" wrapText="1"/>
    </xf>
    <xf numFmtId="0" fontId="55" fillId="0" borderId="3" xfId="0" applyFont="1" applyBorder="1" applyAlignment="1">
      <alignment vertical="top" wrapText="1"/>
    </xf>
    <xf numFmtId="0" fontId="46" fillId="13" borderId="13" xfId="0" applyFont="1" applyFill="1" applyBorder="1" applyAlignment="1">
      <alignment vertical="top" wrapText="1"/>
    </xf>
    <xf numFmtId="0" fontId="46" fillId="13" borderId="1" xfId="0" applyFont="1" applyFill="1" applyBorder="1" applyAlignment="1">
      <alignment horizontal="left" vertical="top" wrapText="1"/>
    </xf>
    <xf numFmtId="0" fontId="47" fillId="12" borderId="0" xfId="0" applyFont="1" applyFill="1" applyAlignment="1">
      <alignment horizontal="left" vertical="top" wrapText="1"/>
    </xf>
    <xf numFmtId="0" fontId="47" fillId="12" borderId="0" xfId="0" applyFont="1" applyFill="1" applyAlignment="1">
      <alignment vertical="top" wrapText="1"/>
    </xf>
    <xf numFmtId="0" fontId="47" fillId="13" borderId="1" xfId="0" applyFont="1" applyFill="1" applyBorder="1" applyAlignment="1">
      <alignment horizontal="left" vertical="top" wrapText="1"/>
    </xf>
    <xf numFmtId="2" fontId="46" fillId="13" borderId="1" xfId="0" applyNumberFormat="1" applyFont="1" applyFill="1" applyBorder="1" applyAlignment="1">
      <alignment horizontal="left" vertical="top" wrapText="1"/>
    </xf>
    <xf numFmtId="164" fontId="46" fillId="9" borderId="16" xfId="0" applyNumberFormat="1" applyFont="1" applyFill="1" applyBorder="1" applyAlignment="1">
      <alignment horizontal="left" vertical="top"/>
    </xf>
    <xf numFmtId="0" fontId="46" fillId="9" borderId="17" xfId="0" applyFont="1" applyFill="1" applyBorder="1" applyAlignment="1">
      <alignment vertical="top" wrapText="1"/>
    </xf>
    <xf numFmtId="0" fontId="46" fillId="9" borderId="18" xfId="0" applyFont="1" applyFill="1" applyBorder="1" applyAlignment="1">
      <alignment horizontal="left" vertical="top"/>
    </xf>
    <xf numFmtId="0" fontId="46" fillId="9" borderId="20" xfId="0" applyFont="1" applyFill="1" applyBorder="1" applyAlignment="1">
      <alignment vertical="top" wrapText="1"/>
    </xf>
    <xf numFmtId="0" fontId="42" fillId="0" borderId="14" xfId="0" applyFont="1" applyBorder="1" applyAlignment="1">
      <alignment vertical="top" wrapText="1"/>
    </xf>
    <xf numFmtId="0" fontId="42" fillId="0" borderId="15" xfId="0" applyFont="1" applyBorder="1" applyAlignment="1">
      <alignment vertical="top" wrapText="1"/>
    </xf>
    <xf numFmtId="0" fontId="46" fillId="9" borderId="13" xfId="0" applyFont="1" applyFill="1" applyBorder="1" applyAlignment="1">
      <alignment vertical="top" wrapText="1"/>
    </xf>
    <xf numFmtId="0" fontId="46" fillId="0" borderId="14" xfId="0" applyFont="1" applyBorder="1" applyAlignment="1">
      <alignment vertical="top" wrapText="1"/>
    </xf>
    <xf numFmtId="0" fontId="42" fillId="0" borderId="1" xfId="0" applyFont="1" applyBorder="1" applyAlignment="1">
      <alignment vertical="top" wrapText="1"/>
    </xf>
    <xf numFmtId="0" fontId="46" fillId="0" borderId="1" xfId="0" applyFont="1" applyBorder="1" applyAlignment="1">
      <alignment vertical="top" wrapText="1"/>
    </xf>
    <xf numFmtId="0" fontId="47" fillId="0" borderId="14" xfId="0" applyFont="1" applyBorder="1" applyAlignment="1">
      <alignment horizontal="left" vertical="top" wrapText="1"/>
    </xf>
    <xf numFmtId="0" fontId="47" fillId="0" borderId="1" xfId="0" applyFont="1" applyBorder="1" applyAlignment="1">
      <alignment horizontal="left" vertical="top" wrapText="1"/>
    </xf>
    <xf numFmtId="0" fontId="46" fillId="0" borderId="1" xfId="0" applyFont="1" applyBorder="1" applyAlignment="1">
      <alignment horizontal="left" vertical="top" wrapText="1"/>
    </xf>
    <xf numFmtId="0" fontId="46" fillId="12" borderId="0" xfId="0" applyFont="1" applyFill="1" applyAlignment="1">
      <alignment horizontal="left" vertical="top" wrapText="1"/>
    </xf>
    <xf numFmtId="0" fontId="47" fillId="0" borderId="1" xfId="0" applyFont="1" applyBorder="1" applyAlignment="1">
      <alignment vertical="top" wrapText="1"/>
    </xf>
    <xf numFmtId="0" fontId="47" fillId="0" borderId="14" xfId="0" applyFont="1" applyBorder="1" applyAlignment="1">
      <alignment vertical="top" wrapText="1"/>
    </xf>
    <xf numFmtId="2" fontId="46" fillId="9" borderId="18" xfId="0" applyNumberFormat="1" applyFont="1" applyFill="1" applyBorder="1" applyAlignment="1">
      <alignment horizontal="left" vertical="top"/>
    </xf>
    <xf numFmtId="0" fontId="56" fillId="9" borderId="18" xfId="0" applyFont="1" applyFill="1" applyBorder="1" applyAlignment="1">
      <alignment horizontal="left" vertical="top" wrapText="1"/>
    </xf>
    <xf numFmtId="0" fontId="47" fillId="9" borderId="19" xfId="0" applyFont="1" applyFill="1" applyBorder="1" applyAlignment="1">
      <alignment horizontal="left" vertical="top"/>
    </xf>
    <xf numFmtId="0" fontId="46" fillId="9" borderId="0" xfId="0" applyFont="1" applyFill="1" applyAlignment="1">
      <alignment horizontal="left" vertical="top"/>
    </xf>
    <xf numFmtId="0" fontId="55" fillId="0" borderId="14" xfId="0" applyFont="1" applyBorder="1" applyAlignment="1">
      <alignment vertical="top" wrapText="1"/>
    </xf>
    <xf numFmtId="0" fontId="42" fillId="9" borderId="18" xfId="0" applyFont="1" applyFill="1" applyBorder="1" applyAlignment="1">
      <alignment horizontal="left"/>
    </xf>
    <xf numFmtId="0" fontId="42" fillId="0" borderId="1" xfId="0" applyFont="1" applyBorder="1"/>
    <xf numFmtId="0" fontId="46" fillId="7" borderId="0" xfId="0" applyFont="1" applyFill="1" applyAlignment="1">
      <alignment horizontal="left" vertical="top" wrapText="1"/>
    </xf>
    <xf numFmtId="0" fontId="46" fillId="9" borderId="12" xfId="0" applyFont="1" applyFill="1" applyBorder="1" applyAlignment="1">
      <alignment vertical="top" wrapText="1"/>
    </xf>
    <xf numFmtId="2" fontId="46" fillId="9" borderId="0" xfId="0" applyNumberFormat="1" applyFont="1" applyFill="1" applyAlignment="1">
      <alignment horizontal="left" vertical="top"/>
    </xf>
    <xf numFmtId="0" fontId="42" fillId="0" borderId="0" xfId="0" applyFont="1" applyAlignment="1">
      <alignment wrapText="1"/>
    </xf>
    <xf numFmtId="0" fontId="46" fillId="14" borderId="14" xfId="9" applyFont="1" applyFill="1" applyBorder="1" applyAlignment="1">
      <alignment horizontal="left" vertical="top" wrapText="1"/>
    </xf>
    <xf numFmtId="0" fontId="46" fillId="14" borderId="14" xfId="9" applyFont="1" applyFill="1" applyBorder="1" applyAlignment="1">
      <alignment vertical="top" wrapText="1"/>
    </xf>
    <xf numFmtId="0" fontId="46" fillId="14" borderId="14" xfId="9" applyFont="1" applyFill="1" applyBorder="1" applyAlignment="1">
      <alignment vertical="top"/>
    </xf>
    <xf numFmtId="0" fontId="46" fillId="14" borderId="23" xfId="9" applyFont="1" applyFill="1" applyBorder="1" applyAlignment="1">
      <alignment horizontal="left" vertical="top"/>
    </xf>
    <xf numFmtId="0" fontId="46" fillId="14" borderId="24" xfId="9" applyFont="1" applyFill="1" applyBorder="1" applyAlignment="1">
      <alignment vertical="top" wrapText="1"/>
    </xf>
    <xf numFmtId="0" fontId="46" fillId="14" borderId="15" xfId="9" applyFont="1" applyFill="1" applyBorder="1" applyAlignment="1">
      <alignment horizontal="left" vertical="top"/>
    </xf>
    <xf numFmtId="0" fontId="46" fillId="14" borderId="12" xfId="9" applyFont="1" applyFill="1" applyBorder="1" applyAlignment="1">
      <alignment horizontal="left" vertical="top"/>
    </xf>
    <xf numFmtId="0" fontId="42" fillId="0" borderId="12" xfId="9" applyFont="1" applyBorder="1" applyAlignment="1">
      <alignment vertical="top" wrapText="1"/>
    </xf>
    <xf numFmtId="0" fontId="42" fillId="0" borderId="12" xfId="9" applyFont="1" applyBorder="1" applyAlignment="1">
      <alignment vertical="top"/>
    </xf>
    <xf numFmtId="0" fontId="43" fillId="0" borderId="12" xfId="9" applyFont="1" applyBorder="1" applyAlignment="1">
      <alignment vertical="top" wrapText="1"/>
    </xf>
    <xf numFmtId="0" fontId="46" fillId="14" borderId="22" xfId="9" applyFont="1" applyFill="1" applyBorder="1" applyAlignment="1">
      <alignment vertical="top" wrapText="1"/>
    </xf>
    <xf numFmtId="0" fontId="46" fillId="14" borderId="23" xfId="9" applyFont="1" applyFill="1" applyBorder="1" applyAlignment="1">
      <alignment horizontal="left" vertical="top" wrapText="1"/>
    </xf>
    <xf numFmtId="2" fontId="46" fillId="14" borderId="23" xfId="9" applyNumberFormat="1" applyFont="1" applyFill="1" applyBorder="1" applyAlignment="1">
      <alignment horizontal="left" vertical="top"/>
    </xf>
    <xf numFmtId="0" fontId="46" fillId="14" borderId="21" xfId="9" applyFont="1" applyFill="1" applyBorder="1" applyAlignment="1">
      <alignment vertical="top" wrapText="1"/>
    </xf>
    <xf numFmtId="0" fontId="43" fillId="14" borderId="3" xfId="9" applyFont="1" applyFill="1" applyBorder="1" applyAlignment="1">
      <alignment vertical="top" wrapText="1"/>
    </xf>
    <xf numFmtId="0" fontId="42" fillId="14" borderId="21" xfId="9" applyFont="1" applyFill="1" applyBorder="1" applyAlignment="1">
      <alignment vertical="top"/>
    </xf>
    <xf numFmtId="0" fontId="43" fillId="14" borderId="20" xfId="9" applyFont="1" applyFill="1" applyBorder="1" applyAlignment="1">
      <alignment vertical="top" wrapText="1"/>
    </xf>
    <xf numFmtId="0" fontId="42" fillId="14" borderId="24" xfId="9" applyFont="1" applyFill="1" applyBorder="1" applyAlignment="1">
      <alignment vertical="top"/>
    </xf>
    <xf numFmtId="0" fontId="43" fillId="14" borderId="13" xfId="9" applyFont="1" applyFill="1" applyBorder="1" applyAlignment="1">
      <alignment vertical="top" wrapText="1"/>
    </xf>
    <xf numFmtId="0" fontId="42" fillId="14" borderId="22" xfId="9" applyFont="1" applyFill="1" applyBorder="1" applyAlignment="1">
      <alignment vertical="top"/>
    </xf>
    <xf numFmtId="0" fontId="43" fillId="14" borderId="17" xfId="9" applyFont="1" applyFill="1" applyBorder="1" applyAlignment="1">
      <alignment vertical="top" wrapText="1"/>
    </xf>
    <xf numFmtId="0" fontId="57" fillId="14" borderId="21" xfId="9" applyFont="1" applyFill="1" applyBorder="1" applyAlignment="1">
      <alignment vertical="top" wrapText="1"/>
    </xf>
    <xf numFmtId="0" fontId="46" fillId="9" borderId="23" xfId="9" applyFont="1" applyFill="1" applyBorder="1" applyAlignment="1">
      <alignment horizontal="left" vertical="top"/>
    </xf>
    <xf numFmtId="0" fontId="46" fillId="9" borderId="24" xfId="9" applyFont="1" applyFill="1" applyBorder="1" applyAlignment="1">
      <alignment vertical="top" wrapText="1"/>
    </xf>
    <xf numFmtId="0" fontId="46" fillId="14" borderId="16" xfId="9" applyFont="1" applyFill="1" applyBorder="1" applyAlignment="1">
      <alignment horizontal="left" vertical="top" wrapText="1"/>
    </xf>
    <xf numFmtId="0" fontId="42" fillId="14" borderId="24" xfId="0" applyFont="1" applyFill="1" applyBorder="1" applyAlignment="1">
      <alignment vertical="top"/>
    </xf>
    <xf numFmtId="0" fontId="42" fillId="14" borderId="13" xfId="0" applyFont="1" applyFill="1" applyBorder="1" applyAlignment="1">
      <alignment vertical="top"/>
    </xf>
    <xf numFmtId="0" fontId="42" fillId="14" borderId="24" xfId="0" applyFont="1" applyFill="1" applyBorder="1" applyAlignment="1">
      <alignment vertical="top" wrapText="1"/>
    </xf>
    <xf numFmtId="0" fontId="42" fillId="14" borderId="13" xfId="0" applyFont="1" applyFill="1" applyBorder="1" applyAlignment="1">
      <alignment vertical="top" wrapText="1"/>
    </xf>
    <xf numFmtId="0" fontId="42" fillId="9" borderId="24" xfId="0" applyFont="1" applyFill="1" applyBorder="1" applyAlignment="1">
      <alignment vertical="top" wrapText="1"/>
    </xf>
    <xf numFmtId="0" fontId="42" fillId="9" borderId="13" xfId="0" applyFont="1" applyFill="1" applyBorder="1" applyAlignment="1">
      <alignment vertical="top" wrapText="1"/>
    </xf>
    <xf numFmtId="0" fontId="42" fillId="14" borderId="22" xfId="0" applyFont="1" applyFill="1" applyBorder="1" applyAlignment="1">
      <alignment vertical="top" wrapText="1"/>
    </xf>
    <xf numFmtId="0" fontId="42" fillId="14" borderId="17" xfId="0" applyFont="1" applyFill="1" applyBorder="1" applyAlignment="1">
      <alignment vertical="top" wrapText="1"/>
    </xf>
    <xf numFmtId="0" fontId="42" fillId="14" borderId="21" xfId="0" applyFont="1" applyFill="1" applyBorder="1" applyAlignment="1">
      <alignment vertical="top" wrapText="1"/>
    </xf>
    <xf numFmtId="0" fontId="42" fillId="14" borderId="20" xfId="0" applyFont="1" applyFill="1" applyBorder="1" applyAlignment="1">
      <alignment vertical="top" wrapText="1"/>
    </xf>
    <xf numFmtId="0" fontId="42" fillId="14" borderId="0" xfId="0" applyFont="1" applyFill="1" applyAlignment="1">
      <alignment vertical="top" wrapText="1"/>
    </xf>
    <xf numFmtId="0" fontId="42" fillId="14" borderId="3" xfId="0" applyFont="1" applyFill="1" applyBorder="1" applyAlignment="1">
      <alignment vertical="top" wrapText="1"/>
    </xf>
    <xf numFmtId="0" fontId="42" fillId="14" borderId="0" xfId="0" applyFont="1" applyFill="1" applyAlignment="1">
      <alignment vertical="top"/>
    </xf>
    <xf numFmtId="0" fontId="42" fillId="14" borderId="3" xfId="0" applyFont="1" applyFill="1" applyBorder="1" applyAlignment="1">
      <alignment vertical="top"/>
    </xf>
    <xf numFmtId="0" fontId="42" fillId="14" borderId="21" xfId="0" applyFont="1" applyFill="1" applyBorder="1" applyAlignment="1">
      <alignment vertical="top"/>
    </xf>
    <xf numFmtId="0" fontId="42" fillId="14" borderId="20" xfId="0" applyFont="1" applyFill="1" applyBorder="1" applyAlignment="1">
      <alignment vertical="top"/>
    </xf>
    <xf numFmtId="0" fontId="49" fillId="9" borderId="0" xfId="0" applyFont="1" applyFill="1" applyAlignment="1">
      <alignment vertical="top"/>
    </xf>
    <xf numFmtId="0" fontId="43" fillId="9" borderId="0" xfId="0" applyFont="1" applyFill="1" applyAlignment="1">
      <alignment vertical="top"/>
    </xf>
    <xf numFmtId="0" fontId="49" fillId="9" borderId="12" xfId="0" applyFont="1" applyFill="1" applyBorder="1" applyAlignment="1">
      <alignment vertical="top"/>
    </xf>
    <xf numFmtId="0" fontId="49" fillId="9" borderId="12" xfId="0" applyFont="1" applyFill="1" applyBorder="1" applyAlignment="1">
      <alignment vertical="top" wrapText="1"/>
    </xf>
    <xf numFmtId="0" fontId="49" fillId="9" borderId="0" xfId="0" applyFont="1" applyFill="1" applyAlignment="1">
      <alignment vertical="top" wrapText="1"/>
    </xf>
    <xf numFmtId="0" fontId="47" fillId="0" borderId="3" xfId="0" applyFont="1" applyBorder="1" applyAlignment="1">
      <alignment vertical="top"/>
    </xf>
    <xf numFmtId="0" fontId="46" fillId="13" borderId="12" xfId="0" applyFont="1" applyFill="1" applyBorder="1" applyAlignment="1">
      <alignment horizontal="left" vertical="top" wrapText="1"/>
    </xf>
    <xf numFmtId="0" fontId="46" fillId="13" borderId="12" xfId="0" applyFont="1" applyFill="1" applyBorder="1" applyAlignment="1">
      <alignment wrapText="1"/>
    </xf>
    <xf numFmtId="0" fontId="46" fillId="13" borderId="12" xfId="0" applyFont="1" applyFill="1" applyBorder="1" applyAlignment="1">
      <alignment vertical="top" wrapText="1"/>
    </xf>
    <xf numFmtId="0" fontId="47" fillId="15" borderId="15" xfId="0" applyFont="1" applyFill="1" applyBorder="1" applyAlignment="1">
      <alignment vertical="top" wrapText="1"/>
    </xf>
    <xf numFmtId="0" fontId="47" fillId="15" borderId="12" xfId="0" applyFont="1" applyFill="1" applyBorder="1" applyAlignment="1">
      <alignment vertical="top" wrapText="1"/>
    </xf>
    <xf numFmtId="0" fontId="42" fillId="12" borderId="0" xfId="0" applyFont="1" applyFill="1" applyAlignment="1">
      <alignment horizontal="left" vertical="top" wrapText="1"/>
    </xf>
    <xf numFmtId="0" fontId="42" fillId="7" borderId="0" xfId="0" applyFont="1" applyFill="1" applyAlignment="1">
      <alignment horizontal="left" vertical="top" wrapText="1"/>
    </xf>
    <xf numFmtId="0" fontId="59" fillId="13" borderId="1" xfId="0" applyFont="1" applyFill="1" applyBorder="1" applyAlignment="1">
      <alignment horizontal="left" vertical="top" wrapText="1"/>
    </xf>
    <xf numFmtId="0" fontId="42" fillId="13" borderId="18" xfId="0" applyFont="1" applyFill="1" applyBorder="1" applyAlignment="1">
      <alignment horizontal="left" vertical="top" wrapText="1"/>
    </xf>
    <xf numFmtId="0" fontId="58" fillId="13" borderId="18" xfId="0" applyFont="1" applyFill="1" applyBorder="1" applyAlignment="1">
      <alignment horizontal="left" vertical="top" wrapText="1"/>
    </xf>
    <xf numFmtId="0" fontId="47" fillId="0" borderId="15" xfId="0" applyFont="1" applyBorder="1" applyAlignment="1">
      <alignment vertical="top" wrapText="1"/>
    </xf>
    <xf numFmtId="0" fontId="50" fillId="0" borderId="3" xfId="0" applyFont="1" applyBorder="1" applyAlignment="1">
      <alignment vertical="top" wrapText="1"/>
    </xf>
    <xf numFmtId="164" fontId="58" fillId="13" borderId="1" xfId="0" applyNumberFormat="1" applyFont="1" applyFill="1" applyBorder="1" applyAlignment="1">
      <alignment horizontal="left" vertical="top" wrapText="1"/>
    </xf>
    <xf numFmtId="0" fontId="58" fillId="13" borderId="1" xfId="0" applyFont="1" applyFill="1" applyBorder="1" applyAlignment="1">
      <alignment horizontal="left" vertical="top" wrapText="1"/>
    </xf>
    <xf numFmtId="0" fontId="59" fillId="13" borderId="18" xfId="0" applyFont="1" applyFill="1" applyBorder="1" applyAlignment="1">
      <alignment horizontal="left" vertical="top" wrapText="1"/>
    </xf>
    <xf numFmtId="0" fontId="59" fillId="13" borderId="13" xfId="0" applyFont="1" applyFill="1" applyBorder="1" applyAlignment="1">
      <alignment vertical="top" wrapText="1"/>
    </xf>
    <xf numFmtId="0" fontId="60" fillId="12" borderId="0" xfId="0" applyFont="1" applyFill="1" applyAlignment="1">
      <alignment vertical="top" wrapText="1"/>
    </xf>
    <xf numFmtId="0" fontId="61" fillId="0" borderId="0" xfId="0" applyFont="1"/>
    <xf numFmtId="0" fontId="61" fillId="13" borderId="1" xfId="0" applyFont="1" applyFill="1" applyBorder="1" applyAlignment="1">
      <alignment horizontal="left" vertical="top" wrapText="1"/>
    </xf>
    <xf numFmtId="0" fontId="61" fillId="0" borderId="3" xfId="0" applyFont="1" applyBorder="1" applyAlignment="1">
      <alignment vertical="top" wrapText="1"/>
    </xf>
    <xf numFmtId="0" fontId="61" fillId="12" borderId="0" xfId="0" applyFont="1" applyFill="1" applyAlignment="1">
      <alignment vertical="top" wrapText="1"/>
    </xf>
    <xf numFmtId="0" fontId="42" fillId="9" borderId="12" xfId="0" applyFont="1" applyFill="1" applyBorder="1" applyAlignment="1">
      <alignment vertical="top" wrapText="1"/>
    </xf>
    <xf numFmtId="0" fontId="62" fillId="9" borderId="0" xfId="0" applyFont="1" applyFill="1" applyAlignment="1">
      <alignment vertical="top"/>
    </xf>
    <xf numFmtId="0" fontId="63" fillId="9" borderId="3" xfId="0" applyFont="1" applyFill="1" applyBorder="1" applyAlignment="1">
      <alignment vertical="top" wrapText="1"/>
    </xf>
    <xf numFmtId="0" fontId="48" fillId="9" borderId="3" xfId="0" applyFont="1" applyFill="1" applyBorder="1" applyAlignment="1">
      <alignment vertical="top" wrapText="1"/>
    </xf>
    <xf numFmtId="0" fontId="58" fillId="9" borderId="3" xfId="0" applyFont="1" applyFill="1" applyBorder="1" applyAlignment="1">
      <alignment vertical="top" wrapText="1"/>
    </xf>
    <xf numFmtId="0" fontId="46" fillId="11" borderId="12" xfId="0" applyFont="1" applyFill="1" applyBorder="1" applyAlignment="1">
      <alignment vertical="top" wrapText="1"/>
    </xf>
    <xf numFmtId="0" fontId="65" fillId="12" borderId="0" xfId="0" applyFont="1" applyFill="1"/>
    <xf numFmtId="0" fontId="65" fillId="0" borderId="0" xfId="0" applyFont="1"/>
    <xf numFmtId="0" fontId="65" fillId="16" borderId="0" xfId="0" applyFont="1" applyFill="1"/>
    <xf numFmtId="0" fontId="42" fillId="14" borderId="21" xfId="0" applyFont="1" applyFill="1" applyBorder="1" applyAlignment="1">
      <alignment horizontal="center" vertical="top" wrapText="1"/>
    </xf>
    <xf numFmtId="0" fontId="55" fillId="0" borderId="1" xfId="0" applyFont="1" applyBorder="1" applyAlignment="1">
      <alignment vertical="top" wrapText="1"/>
    </xf>
    <xf numFmtId="0" fontId="46" fillId="9" borderId="22" xfId="9" applyFont="1" applyFill="1" applyBorder="1" applyAlignment="1">
      <alignment vertical="top" wrapText="1"/>
    </xf>
    <xf numFmtId="0" fontId="46" fillId="9" borderId="21" xfId="9" applyFont="1" applyFill="1" applyBorder="1" applyAlignment="1">
      <alignment vertical="top" wrapText="1"/>
    </xf>
    <xf numFmtId="0" fontId="43" fillId="12" borderId="0" xfId="0" applyFont="1" applyFill="1" applyAlignment="1">
      <alignment vertical="top" wrapText="1"/>
    </xf>
    <xf numFmtId="0" fontId="43" fillId="12" borderId="0" xfId="0" applyFont="1" applyFill="1"/>
    <xf numFmtId="0" fontId="49" fillId="12" borderId="0" xfId="0" applyFont="1" applyFill="1" applyAlignment="1">
      <alignment vertical="top" wrapText="1"/>
    </xf>
    <xf numFmtId="0" fontId="43" fillId="12" borderId="12" xfId="0" applyFont="1" applyFill="1" applyBorder="1" applyAlignment="1">
      <alignment vertical="top" wrapText="1"/>
    </xf>
    <xf numFmtId="0" fontId="49" fillId="9" borderId="14" xfId="0" applyFont="1" applyFill="1" applyBorder="1" applyAlignment="1">
      <alignment vertical="top"/>
    </xf>
    <xf numFmtId="0" fontId="49" fillId="17" borderId="12" xfId="0" applyFont="1" applyFill="1" applyBorder="1" applyAlignment="1">
      <alignment vertical="top"/>
    </xf>
    <xf numFmtId="0" fontId="49" fillId="17" borderId="25" xfId="0" applyFont="1" applyFill="1" applyBorder="1" applyAlignment="1">
      <alignment vertical="top" wrapText="1"/>
    </xf>
    <xf numFmtId="0" fontId="49" fillId="17" borderId="26" xfId="0" applyFont="1" applyFill="1" applyBorder="1" applyAlignment="1">
      <alignment vertical="top"/>
    </xf>
    <xf numFmtId="0" fontId="49" fillId="17" borderId="27" xfId="0" applyFont="1" applyFill="1" applyBorder="1" applyAlignment="1">
      <alignment vertical="top"/>
    </xf>
    <xf numFmtId="0" fontId="43" fillId="17" borderId="28" xfId="0" applyFont="1" applyFill="1" applyBorder="1" applyAlignment="1">
      <alignment vertical="top"/>
    </xf>
    <xf numFmtId="0" fontId="66" fillId="0" borderId="12" xfId="0" applyFont="1" applyBorder="1" applyAlignment="1">
      <alignment vertical="top" wrapText="1"/>
    </xf>
    <xf numFmtId="0" fontId="66" fillId="0" borderId="0" xfId="0" applyFont="1" applyAlignment="1">
      <alignment vertical="top" wrapText="1"/>
    </xf>
    <xf numFmtId="0" fontId="67" fillId="0" borderId="3" xfId="0" applyFont="1" applyBorder="1" applyAlignment="1">
      <alignment vertical="top" wrapText="1"/>
    </xf>
    <xf numFmtId="0" fontId="68" fillId="0" borderId="0" xfId="0" applyFont="1" applyAlignment="1">
      <alignment vertical="top" wrapText="1"/>
    </xf>
    <xf numFmtId="0" fontId="49" fillId="11" borderId="24" xfId="5" applyFont="1" applyFill="1" applyBorder="1" applyAlignment="1">
      <alignment horizontal="left" vertical="center" wrapText="1"/>
    </xf>
    <xf numFmtId="0" fontId="49" fillId="11" borderId="13" xfId="5" applyFont="1" applyFill="1" applyBorder="1" applyAlignment="1">
      <alignment horizontal="left" vertical="center" wrapText="1"/>
    </xf>
    <xf numFmtId="0" fontId="49" fillId="11" borderId="23" xfId="5" applyFont="1" applyFill="1" applyBorder="1" applyAlignment="1">
      <alignment horizontal="left" vertical="center"/>
    </xf>
    <xf numFmtId="0" fontId="49" fillId="11" borderId="13" xfId="0" applyFont="1" applyFill="1" applyBorder="1" applyAlignment="1">
      <alignment wrapText="1"/>
    </xf>
    <xf numFmtId="0" fontId="49" fillId="11" borderId="12" xfId="5" applyFont="1" applyFill="1" applyBorder="1" applyAlignment="1">
      <alignment vertical="center" textRotation="90" wrapText="1"/>
    </xf>
    <xf numFmtId="0" fontId="43" fillId="0" borderId="12" xfId="0" applyFont="1" applyBorder="1"/>
    <xf numFmtId="0" fontId="43" fillId="0" borderId="12" xfId="0" applyFont="1" applyBorder="1" applyAlignment="1">
      <alignment wrapText="1"/>
    </xf>
    <xf numFmtId="0" fontId="43" fillId="0" borderId="0" xfId="0" applyFont="1" applyAlignment="1">
      <alignment wrapText="1"/>
    </xf>
    <xf numFmtId="164" fontId="46" fillId="13" borderId="16" xfId="0" applyNumberFormat="1" applyFont="1" applyFill="1" applyBorder="1" applyAlignment="1" applyProtection="1">
      <alignment horizontal="left" vertical="top" wrapText="1"/>
      <protection locked="0"/>
    </xf>
    <xf numFmtId="0" fontId="46" fillId="13" borderId="22" xfId="0" applyFont="1" applyFill="1" applyBorder="1" applyAlignment="1" applyProtection="1">
      <alignment vertical="top"/>
      <protection locked="0"/>
    </xf>
    <xf numFmtId="0" fontId="63" fillId="13" borderId="22" xfId="0" applyFont="1" applyFill="1" applyBorder="1" applyAlignment="1" applyProtection="1">
      <alignment vertical="top" wrapText="1"/>
      <protection locked="0"/>
    </xf>
    <xf numFmtId="0" fontId="50" fillId="13" borderId="35" xfId="0" applyFont="1" applyFill="1" applyBorder="1" applyAlignment="1" applyProtection="1">
      <alignment vertical="top" wrapText="1"/>
      <protection locked="0"/>
    </xf>
    <xf numFmtId="0" fontId="42" fillId="12" borderId="0" xfId="0" applyFont="1" applyFill="1" applyAlignment="1" applyProtection="1">
      <alignment vertical="top" wrapText="1"/>
      <protection locked="0"/>
    </xf>
    <xf numFmtId="164" fontId="46" fillId="13" borderId="18" xfId="0" applyNumberFormat="1" applyFont="1" applyFill="1" applyBorder="1" applyAlignment="1" applyProtection="1">
      <alignment horizontal="left" vertical="top" wrapText="1"/>
      <protection locked="0"/>
    </xf>
    <xf numFmtId="0" fontId="46" fillId="13" borderId="21" xfId="0" applyFont="1" applyFill="1" applyBorder="1" applyAlignment="1" applyProtection="1">
      <alignment vertical="top" wrapText="1"/>
      <protection locked="0"/>
    </xf>
    <xf numFmtId="0" fontId="69" fillId="13" borderId="20" xfId="0" applyFont="1" applyFill="1" applyBorder="1" applyAlignment="1" applyProtection="1">
      <alignment vertical="top" wrapText="1"/>
      <protection locked="0"/>
    </xf>
    <xf numFmtId="164" fontId="42" fillId="13" borderId="18" xfId="0" applyNumberFormat="1" applyFont="1" applyFill="1" applyBorder="1" applyAlignment="1" applyProtection="1">
      <alignment horizontal="left" vertical="top" wrapText="1"/>
      <protection locked="0"/>
    </xf>
    <xf numFmtId="0" fontId="42" fillId="0" borderId="16" xfId="0" applyFont="1" applyBorder="1" applyAlignment="1" applyProtection="1">
      <alignment vertical="top" wrapText="1"/>
      <protection locked="0"/>
    </xf>
    <xf numFmtId="0" fontId="67" fillId="0" borderId="22" xfId="0" applyFont="1" applyBorder="1" applyAlignment="1" applyProtection="1">
      <alignment vertical="top" wrapText="1"/>
      <protection locked="0"/>
    </xf>
    <xf numFmtId="0" fontId="48" fillId="0" borderId="17" xfId="0" applyFont="1" applyBorder="1" applyAlignment="1" applyProtection="1">
      <alignment vertical="top" wrapText="1"/>
      <protection locked="0"/>
    </xf>
    <xf numFmtId="0" fontId="42" fillId="0" borderId="18" xfId="0" applyFont="1" applyBorder="1" applyAlignment="1" applyProtection="1">
      <alignment vertical="top" wrapText="1"/>
      <protection locked="0"/>
    </xf>
    <xf numFmtId="0" fontId="67" fillId="0" borderId="0" xfId="0" applyFont="1" applyAlignment="1" applyProtection="1">
      <alignment vertical="top" wrapText="1"/>
      <protection locked="0"/>
    </xf>
    <xf numFmtId="0" fontId="43" fillId="9" borderId="18" xfId="0" applyFont="1" applyFill="1" applyBorder="1" applyAlignment="1">
      <alignment vertical="top" wrapText="1"/>
    </xf>
    <xf numFmtId="0" fontId="48" fillId="0" borderId="3" xfId="0" applyFont="1" applyBorder="1" applyAlignment="1">
      <alignment vertical="top" wrapText="1"/>
    </xf>
    <xf numFmtId="0" fontId="42" fillId="0" borderId="0" xfId="0" applyFont="1" applyAlignment="1" applyProtection="1">
      <alignment vertical="top"/>
      <protection locked="0"/>
    </xf>
    <xf numFmtId="0" fontId="58" fillId="9" borderId="0" xfId="0" applyFont="1" applyFill="1" applyAlignment="1">
      <alignment vertical="top" wrapText="1"/>
    </xf>
    <xf numFmtId="164" fontId="42" fillId="13" borderId="0" xfId="0" applyNumberFormat="1" applyFont="1" applyFill="1" applyAlignment="1" applyProtection="1">
      <alignment horizontal="left" vertical="top" wrapText="1"/>
      <protection locked="0"/>
    </xf>
    <xf numFmtId="0" fontId="42" fillId="0" borderId="0" xfId="0" applyFont="1" applyAlignment="1" applyProtection="1">
      <alignment vertical="top" wrapText="1"/>
      <protection locked="0"/>
    </xf>
    <xf numFmtId="0" fontId="50" fillId="0" borderId="0" xfId="0" applyFont="1" applyAlignment="1" applyProtection="1">
      <alignment vertical="top" wrapText="1"/>
      <protection locked="0"/>
    </xf>
    <xf numFmtId="0" fontId="46" fillId="13" borderId="24" xfId="0" applyFont="1" applyFill="1" applyBorder="1" applyAlignment="1" applyProtection="1">
      <alignment vertical="top"/>
      <protection locked="0"/>
    </xf>
    <xf numFmtId="0" fontId="50" fillId="13" borderId="13" xfId="0" applyFont="1" applyFill="1" applyBorder="1" applyAlignment="1" applyProtection="1">
      <alignment vertical="top" wrapText="1"/>
      <protection locked="0"/>
    </xf>
    <xf numFmtId="164" fontId="42" fillId="13" borderId="1" xfId="0" applyNumberFormat="1" applyFont="1" applyFill="1" applyBorder="1" applyAlignment="1" applyProtection="1">
      <alignment horizontal="left" vertical="top" wrapText="1"/>
      <protection locked="0"/>
    </xf>
    <xf numFmtId="0" fontId="42" fillId="0" borderId="35" xfId="0" applyFont="1" applyBorder="1" applyAlignment="1" applyProtection="1">
      <alignment vertical="top" wrapText="1"/>
      <protection locked="0"/>
    </xf>
    <xf numFmtId="0" fontId="50" fillId="0" borderId="3" xfId="0" applyFont="1" applyBorder="1" applyAlignment="1" applyProtection="1">
      <alignment vertical="top" wrapText="1"/>
      <protection locked="0"/>
    </xf>
    <xf numFmtId="0" fontId="70" fillId="0" borderId="3" xfId="0" applyFont="1" applyBorder="1" applyAlignment="1" applyProtection="1">
      <alignment vertical="top" wrapText="1"/>
      <protection locked="0"/>
    </xf>
    <xf numFmtId="0" fontId="48" fillId="0" borderId="3" xfId="0" applyFont="1" applyBorder="1" applyAlignment="1" applyProtection="1">
      <alignment vertical="top" wrapText="1"/>
      <protection locked="0"/>
    </xf>
    <xf numFmtId="0" fontId="42" fillId="10" borderId="0" xfId="0" applyFont="1" applyFill="1" applyAlignment="1" applyProtection="1">
      <alignment vertical="top" wrapText="1"/>
      <protection locked="0"/>
    </xf>
    <xf numFmtId="0" fontId="46" fillId="13" borderId="24" xfId="0" applyFont="1" applyFill="1" applyBorder="1" applyAlignment="1" applyProtection="1">
      <alignment vertical="top" wrapText="1"/>
      <protection locked="0"/>
    </xf>
    <xf numFmtId="0" fontId="42" fillId="13" borderId="24" xfId="0" applyFont="1" applyFill="1" applyBorder="1" applyAlignment="1" applyProtection="1">
      <alignment vertical="top" wrapText="1"/>
      <protection locked="0"/>
    </xf>
    <xf numFmtId="0" fontId="42" fillId="0" borderId="24" xfId="0" applyFont="1" applyBorder="1" applyAlignment="1" applyProtection="1">
      <alignment vertical="top" wrapText="1"/>
      <protection locked="0"/>
    </xf>
    <xf numFmtId="0" fontId="50" fillId="0" borderId="17" xfId="0" applyFont="1" applyBorder="1" applyAlignment="1" applyProtection="1">
      <alignment vertical="top" wrapText="1"/>
      <protection locked="0"/>
    </xf>
    <xf numFmtId="0" fontId="69" fillId="13" borderId="13" xfId="0" applyFont="1" applyFill="1" applyBorder="1" applyAlignment="1" applyProtection="1">
      <alignment vertical="top" wrapText="1"/>
      <protection locked="0"/>
    </xf>
    <xf numFmtId="0" fontId="70" fillId="0" borderId="0" xfId="0" applyFont="1" applyAlignment="1" applyProtection="1">
      <alignment vertical="top"/>
      <protection locked="0"/>
    </xf>
    <xf numFmtId="0" fontId="42" fillId="9" borderId="0" xfId="0" applyFont="1" applyFill="1" applyAlignment="1">
      <alignment vertical="top" wrapText="1"/>
    </xf>
    <xf numFmtId="2" fontId="67" fillId="0" borderId="0" xfId="0" applyNumberFormat="1" applyFont="1" applyAlignment="1" applyProtection="1">
      <alignment vertical="top" wrapText="1"/>
      <protection locked="0"/>
    </xf>
    <xf numFmtId="0" fontId="50" fillId="0" borderId="3" xfId="0" applyFont="1" applyBorder="1" applyAlignment="1" applyProtection="1">
      <alignment vertical="top"/>
      <protection locked="0"/>
    </xf>
    <xf numFmtId="0" fontId="42" fillId="0" borderId="36" xfId="0" applyFont="1" applyBorder="1" applyAlignment="1" applyProtection="1">
      <alignment vertical="top" wrapText="1"/>
      <protection locked="0"/>
    </xf>
    <xf numFmtId="0" fontId="37" fillId="0" borderId="3" xfId="0" applyFont="1" applyBorder="1" applyAlignment="1" applyProtection="1">
      <alignment vertical="top" wrapText="1"/>
      <protection locked="0"/>
    </xf>
    <xf numFmtId="0" fontId="42" fillId="10" borderId="18" xfId="0" applyFont="1" applyFill="1" applyBorder="1" applyAlignment="1" applyProtection="1">
      <alignment horizontal="right" vertical="top" wrapText="1"/>
      <protection locked="0"/>
    </xf>
    <xf numFmtId="0" fontId="48" fillId="10" borderId="3" xfId="0" applyFont="1" applyFill="1" applyBorder="1" applyAlignment="1" applyProtection="1">
      <alignment vertical="top" wrapText="1"/>
      <protection locked="0"/>
    </xf>
    <xf numFmtId="0" fontId="42" fillId="10" borderId="18" xfId="0" applyFont="1" applyFill="1" applyBorder="1" applyAlignment="1" applyProtection="1">
      <alignment vertical="top" wrapText="1"/>
      <protection locked="0"/>
    </xf>
    <xf numFmtId="0" fontId="42" fillId="0" borderId="19" xfId="0" applyFont="1" applyBorder="1" applyAlignment="1" applyProtection="1">
      <alignment horizontal="left" vertical="top" wrapText="1"/>
      <protection locked="0"/>
    </xf>
    <xf numFmtId="0" fontId="42" fillId="0" borderId="21" xfId="0" applyFont="1" applyBorder="1" applyAlignment="1" applyProtection="1">
      <alignment vertical="top" wrapText="1"/>
      <protection locked="0"/>
    </xf>
    <xf numFmtId="0" fontId="50" fillId="0" borderId="20" xfId="0" applyFont="1" applyBorder="1" applyAlignment="1" applyProtection="1">
      <alignment vertical="top" wrapText="1"/>
      <protection locked="0"/>
    </xf>
    <xf numFmtId="164" fontId="42" fillId="13" borderId="1" xfId="0" applyNumberFormat="1" applyFont="1" applyFill="1" applyBorder="1" applyAlignment="1" applyProtection="1">
      <alignment vertical="top"/>
      <protection locked="0"/>
    </xf>
    <xf numFmtId="0" fontId="46" fillId="13" borderId="13" xfId="0" applyFont="1" applyFill="1" applyBorder="1" applyAlignment="1" applyProtection="1">
      <alignment horizontal="center" vertical="top" wrapText="1"/>
      <protection locked="0"/>
    </xf>
    <xf numFmtId="0" fontId="46" fillId="13" borderId="12" xfId="0" applyFont="1" applyFill="1" applyBorder="1" applyAlignment="1" applyProtection="1">
      <alignment horizontal="center" vertical="top" wrapText="1"/>
      <protection locked="0"/>
    </xf>
    <xf numFmtId="0" fontId="46" fillId="12" borderId="0" xfId="0" applyFont="1" applyFill="1" applyAlignment="1" applyProtection="1">
      <alignment vertical="top" wrapText="1"/>
      <protection locked="0"/>
    </xf>
    <xf numFmtId="0" fontId="42" fillId="13" borderId="13" xfId="0" applyFont="1" applyFill="1" applyBorder="1" applyAlignment="1" applyProtection="1">
      <alignment horizontal="center" vertical="top" wrapText="1"/>
      <protection locked="0"/>
    </xf>
    <xf numFmtId="0" fontId="67" fillId="0" borderId="12" xfId="0" applyFont="1" applyBorder="1" applyAlignment="1" applyProtection="1">
      <alignment horizontal="center" vertical="top" wrapText="1"/>
      <protection locked="0"/>
    </xf>
    <xf numFmtId="164" fontId="42" fillId="13" borderId="1" xfId="0" applyNumberFormat="1" applyFont="1" applyFill="1" applyBorder="1" applyAlignment="1" applyProtection="1">
      <alignment vertical="top" wrapText="1"/>
      <protection locked="0"/>
    </xf>
    <xf numFmtId="0" fontId="71" fillId="0" borderId="0" xfId="0" applyFont="1" applyAlignment="1" applyProtection="1">
      <alignment vertical="top" wrapText="1"/>
      <protection locked="0"/>
    </xf>
    <xf numFmtId="0" fontId="42" fillId="0" borderId="19" xfId="0" applyFont="1" applyBorder="1" applyAlignment="1" applyProtection="1">
      <alignment vertical="top" wrapText="1"/>
      <protection locked="0"/>
    </xf>
    <xf numFmtId="0" fontId="67" fillId="0" borderId="21" xfId="0" applyFont="1" applyBorder="1" applyAlignment="1" applyProtection="1">
      <alignment vertical="top" wrapText="1"/>
      <protection locked="0"/>
    </xf>
    <xf numFmtId="0" fontId="70" fillId="0" borderId="20" xfId="0" applyFont="1" applyBorder="1" applyAlignment="1" applyProtection="1">
      <alignment vertical="top" wrapText="1"/>
      <protection locked="0"/>
    </xf>
    <xf numFmtId="0" fontId="72" fillId="13" borderId="12" xfId="0" applyFont="1" applyFill="1" applyBorder="1" applyAlignment="1" applyProtection="1">
      <alignment vertical="top" wrapText="1"/>
      <protection locked="0"/>
    </xf>
    <xf numFmtId="0" fontId="42" fillId="13" borderId="12" xfId="0" applyFont="1" applyFill="1" applyBorder="1" applyAlignment="1" applyProtection="1">
      <alignment vertical="top" wrapText="1"/>
      <protection locked="0"/>
    </xf>
    <xf numFmtId="0" fontId="67" fillId="0" borderId="12" xfId="0" applyFont="1" applyBorder="1" applyAlignment="1" applyProtection="1">
      <alignment vertical="top" wrapText="1"/>
      <protection locked="0"/>
    </xf>
    <xf numFmtId="0" fontId="71" fillId="0" borderId="12" xfId="0" applyFont="1" applyBorder="1" applyAlignment="1" applyProtection="1">
      <alignment vertical="top" wrapText="1"/>
      <protection locked="0"/>
    </xf>
    <xf numFmtId="0" fontId="67" fillId="0" borderId="24" xfId="0" applyFont="1" applyBorder="1" applyAlignment="1" applyProtection="1">
      <alignment vertical="top" wrapText="1"/>
      <protection locked="0"/>
    </xf>
    <xf numFmtId="0" fontId="71" fillId="0" borderId="17" xfId="0" applyFont="1" applyBorder="1" applyAlignment="1" applyProtection="1">
      <alignment vertical="top" wrapText="1"/>
      <protection locked="0"/>
    </xf>
    <xf numFmtId="0" fontId="55" fillId="0" borderId="0" xfId="0" applyFont="1" applyAlignment="1" applyProtection="1">
      <alignment vertical="top" wrapText="1"/>
      <protection locked="0"/>
    </xf>
    <xf numFmtId="0" fontId="70" fillId="10" borderId="3" xfId="0" applyFont="1" applyFill="1" applyBorder="1" applyAlignment="1" applyProtection="1">
      <alignment vertical="top" wrapText="1"/>
      <protection locked="0"/>
    </xf>
    <xf numFmtId="164" fontId="42" fillId="18" borderId="18" xfId="0" applyNumberFormat="1" applyFont="1" applyFill="1" applyBorder="1" applyAlignment="1" applyProtection="1">
      <alignment horizontal="left" vertical="top" wrapText="1"/>
      <protection locked="0"/>
    </xf>
    <xf numFmtId="0" fontId="42" fillId="18" borderId="0" xfId="0" applyFont="1" applyFill="1" applyAlignment="1" applyProtection="1">
      <alignment vertical="top"/>
      <protection locked="0"/>
    </xf>
    <xf numFmtId="164" fontId="46" fillId="13" borderId="1" xfId="0" applyNumberFormat="1" applyFont="1" applyFill="1" applyBorder="1" applyAlignment="1" applyProtection="1">
      <alignment horizontal="left" vertical="top" wrapText="1"/>
      <protection locked="0"/>
    </xf>
    <xf numFmtId="0" fontId="46" fillId="13" borderId="13" xfId="0" applyFont="1" applyFill="1" applyBorder="1" applyAlignment="1" applyProtection="1">
      <alignment vertical="top" wrapText="1"/>
      <protection locked="0"/>
    </xf>
    <xf numFmtId="0" fontId="46" fillId="13" borderId="12" xfId="0" applyFont="1" applyFill="1" applyBorder="1" applyAlignment="1" applyProtection="1">
      <alignment vertical="top" wrapText="1"/>
      <protection locked="0"/>
    </xf>
    <xf numFmtId="0" fontId="70" fillId="0" borderId="13" xfId="0" applyFont="1" applyBorder="1" applyAlignment="1" applyProtection="1">
      <alignment vertical="top" wrapText="1"/>
      <protection locked="0"/>
    </xf>
    <xf numFmtId="0" fontId="70" fillId="0" borderId="12" xfId="0" applyFont="1" applyBorder="1" applyAlignment="1" applyProtection="1">
      <alignment vertical="top" wrapText="1"/>
      <protection locked="0"/>
    </xf>
    <xf numFmtId="0" fontId="67" fillId="0" borderId="13" xfId="0" applyFont="1" applyBorder="1" applyAlignment="1" applyProtection="1">
      <alignment vertical="top" wrapText="1"/>
      <protection locked="0"/>
    </xf>
    <xf numFmtId="15" fontId="42" fillId="0" borderId="12" xfId="6" applyNumberFormat="1" applyFont="1" applyBorder="1" applyAlignment="1" applyProtection="1">
      <alignment wrapText="1"/>
      <protection locked="0"/>
    </xf>
    <xf numFmtId="0" fontId="43" fillId="0" borderId="0" xfId="0" applyFont="1" applyAlignment="1" applyProtection="1">
      <alignment vertical="top"/>
      <protection locked="0"/>
    </xf>
    <xf numFmtId="0" fontId="62" fillId="9" borderId="0" xfId="0" applyFont="1" applyFill="1" applyAlignment="1" applyProtection="1">
      <alignment horizontal="left" vertical="top" wrapText="1"/>
      <protection locked="0"/>
    </xf>
    <xf numFmtId="0" fontId="73" fillId="0" borderId="0" xfId="0" applyFont="1" applyAlignment="1" applyProtection="1">
      <alignment horizontal="left" vertical="top" wrapText="1"/>
      <protection locked="0"/>
    </xf>
    <xf numFmtId="165" fontId="44" fillId="0" borderId="0" xfId="0" applyNumberFormat="1" applyFont="1" applyAlignment="1" applyProtection="1">
      <alignment vertical="top"/>
      <protection locked="0"/>
    </xf>
    <xf numFmtId="0" fontId="43" fillId="0" borderId="0" xfId="0" applyFont="1" applyProtection="1">
      <protection locked="0"/>
    </xf>
    <xf numFmtId="0" fontId="59" fillId="9" borderId="12" xfId="6" applyFont="1" applyFill="1" applyBorder="1" applyAlignment="1" applyProtection="1">
      <alignment wrapText="1"/>
      <protection locked="0"/>
    </xf>
    <xf numFmtId="0" fontId="46" fillId="0" borderId="12" xfId="6" applyFont="1" applyBorder="1" applyAlignment="1" applyProtection="1">
      <alignment wrapText="1"/>
      <protection locked="0"/>
    </xf>
    <xf numFmtId="0" fontId="51" fillId="0" borderId="0" xfId="8" applyFont="1" applyAlignment="1">
      <alignment horizontal="center" vertical="top"/>
    </xf>
    <xf numFmtId="0" fontId="44" fillId="0" borderId="0" xfId="0" applyFont="1" applyProtection="1">
      <protection locked="0"/>
    </xf>
    <xf numFmtId="0" fontId="44" fillId="0" borderId="0" xfId="0" applyFont="1" applyAlignment="1" applyProtection="1">
      <alignment vertical="top"/>
      <protection locked="0"/>
    </xf>
    <xf numFmtId="0" fontId="67" fillId="0" borderId="0" xfId="0" quotePrefix="1" applyFont="1" applyAlignment="1" applyProtection="1">
      <alignment vertical="top" wrapText="1"/>
      <protection locked="0"/>
    </xf>
    <xf numFmtId="2" fontId="67" fillId="0" borderId="12" xfId="0" applyNumberFormat="1" applyFont="1" applyBorder="1" applyAlignment="1" applyProtection="1">
      <alignment horizontal="center" vertical="top" wrapText="1"/>
      <protection locked="0"/>
    </xf>
    <xf numFmtId="4" fontId="43" fillId="0" borderId="12" xfId="0" applyNumberFormat="1" applyFont="1" applyBorder="1" applyAlignment="1">
      <alignment vertical="top" wrapText="1"/>
    </xf>
    <xf numFmtId="0" fontId="46" fillId="14" borderId="16" xfId="9" applyFont="1" applyFill="1" applyBorder="1" applyAlignment="1">
      <alignment horizontal="left" vertical="top"/>
    </xf>
    <xf numFmtId="0" fontId="46" fillId="14" borderId="18" xfId="9" applyFont="1" applyFill="1" applyBorder="1" applyAlignment="1">
      <alignment horizontal="left" vertical="top"/>
    </xf>
    <xf numFmtId="0" fontId="46" fillId="14" borderId="19" xfId="9" applyFont="1" applyFill="1" applyBorder="1" applyAlignment="1">
      <alignment horizontal="left" vertical="top"/>
    </xf>
    <xf numFmtId="0" fontId="42" fillId="0" borderId="3" xfId="0" applyFont="1" applyBorder="1" applyAlignment="1">
      <alignment horizontal="left" vertical="top" wrapText="1"/>
    </xf>
    <xf numFmtId="0" fontId="20" fillId="0" borderId="3" xfId="0" applyFont="1" applyBorder="1" applyAlignment="1">
      <alignment vertical="top" wrapText="1"/>
    </xf>
    <xf numFmtId="0" fontId="20" fillId="0" borderId="1" xfId="0" applyFont="1" applyBorder="1" applyAlignment="1">
      <alignment vertical="top" wrapText="1"/>
    </xf>
    <xf numFmtId="0" fontId="46" fillId="0" borderId="0" xfId="0" applyFont="1" applyAlignment="1">
      <alignment horizontal="left" vertical="top" wrapText="1"/>
    </xf>
    <xf numFmtId="0" fontId="64" fillId="0" borderId="0" xfId="0" applyFont="1" applyAlignment="1">
      <alignment horizontal="left" vertical="top" wrapText="1"/>
    </xf>
    <xf numFmtId="0" fontId="47" fillId="0" borderId="3" xfId="0" applyFont="1" applyBorder="1" applyAlignment="1">
      <alignment horizontal="left" vertical="top" wrapText="1"/>
    </xf>
    <xf numFmtId="0" fontId="76" fillId="11" borderId="15" xfId="0" applyFont="1" applyFill="1" applyBorder="1" applyAlignment="1">
      <alignment vertical="top"/>
    </xf>
    <xf numFmtId="0" fontId="76" fillId="11" borderId="15" xfId="0" applyFont="1" applyFill="1" applyBorder="1" applyAlignment="1">
      <alignment vertical="top" wrapText="1"/>
    </xf>
    <xf numFmtId="0" fontId="77" fillId="0" borderId="12" xfId="0" applyFont="1" applyBorder="1" applyAlignment="1">
      <alignment horizontal="center" vertical="center"/>
    </xf>
    <xf numFmtId="0" fontId="77" fillId="0" borderId="12" xfId="0" applyFont="1" applyBorder="1" applyAlignment="1">
      <alignment horizontal="center" vertical="center" wrapText="1"/>
    </xf>
    <xf numFmtId="0" fontId="0" fillId="0" borderId="12" xfId="0" applyBorder="1"/>
    <xf numFmtId="49" fontId="46" fillId="9" borderId="12" xfId="0" applyNumberFormat="1" applyFont="1" applyFill="1" applyBorder="1" applyAlignment="1">
      <alignment vertical="top"/>
    </xf>
    <xf numFmtId="0" fontId="42" fillId="9" borderId="23" xfId="0" applyFont="1" applyFill="1" applyBorder="1" applyAlignment="1">
      <alignment vertical="top" wrapText="1"/>
    </xf>
    <xf numFmtId="0" fontId="46" fillId="0" borderId="0" xfId="0" applyFont="1" applyAlignment="1">
      <alignment vertical="top"/>
    </xf>
    <xf numFmtId="0" fontId="78" fillId="0" borderId="0" xfId="0" applyFont="1" applyAlignment="1">
      <alignment horizontal="left" vertical="top" wrapText="1"/>
    </xf>
    <xf numFmtId="0" fontId="49" fillId="0" borderId="0" xfId="0" applyFont="1" applyAlignment="1">
      <alignment vertical="top"/>
    </xf>
    <xf numFmtId="0" fontId="49" fillId="0" borderId="12" xfId="0" applyFont="1" applyBorder="1" applyAlignment="1">
      <alignment vertical="top" wrapText="1"/>
    </xf>
    <xf numFmtId="14" fontId="43" fillId="0" borderId="12" xfId="0" applyNumberFormat="1" applyFont="1" applyBorder="1" applyAlignment="1">
      <alignment horizontal="left" vertical="top" wrapText="1"/>
    </xf>
    <xf numFmtId="0" fontId="79" fillId="0" borderId="0" xfId="0" applyFont="1"/>
    <xf numFmtId="0" fontId="0" fillId="0" borderId="0" xfId="0" applyAlignment="1">
      <alignment vertical="top"/>
    </xf>
    <xf numFmtId="0" fontId="0" fillId="0" borderId="0" xfId="0" applyAlignment="1">
      <alignment vertical="top" wrapText="1"/>
    </xf>
    <xf numFmtId="0" fontId="80" fillId="0" borderId="0" xfId="0" applyFont="1" applyAlignment="1">
      <alignment vertical="top"/>
    </xf>
    <xf numFmtId="0" fontId="81" fillId="0" borderId="0" xfId="0" applyFont="1" applyAlignment="1">
      <alignment vertical="top"/>
    </xf>
    <xf numFmtId="0" fontId="49" fillId="13" borderId="12" xfId="0" applyFont="1" applyFill="1" applyBorder="1" applyAlignment="1">
      <alignment vertical="top"/>
    </xf>
    <xf numFmtId="0" fontId="49" fillId="13" borderId="12" xfId="0" applyFont="1" applyFill="1" applyBorder="1" applyAlignment="1">
      <alignment vertical="top" wrapText="1"/>
    </xf>
    <xf numFmtId="0" fontId="49" fillId="19" borderId="12" xfId="0" applyFont="1" applyFill="1" applyBorder="1" applyAlignment="1">
      <alignment vertical="top"/>
    </xf>
    <xf numFmtId="0" fontId="49" fillId="19" borderId="12" xfId="0" applyFont="1" applyFill="1" applyBorder="1" applyAlignment="1">
      <alignment vertical="top" wrapText="1"/>
    </xf>
    <xf numFmtId="0" fontId="43" fillId="19" borderId="23" xfId="0" applyFont="1" applyFill="1" applyBorder="1" applyAlignment="1">
      <alignment vertical="top" wrapText="1"/>
    </xf>
    <xf numFmtId="0" fontId="49" fillId="0" borderId="12" xfId="0" applyFont="1" applyBorder="1" applyAlignment="1">
      <alignment horizontal="right" vertical="top"/>
    </xf>
    <xf numFmtId="0" fontId="43" fillId="19" borderId="12" xfId="0" applyFont="1" applyFill="1" applyBorder="1" applyAlignment="1">
      <alignment vertical="top" wrapText="1"/>
    </xf>
    <xf numFmtId="0" fontId="49" fillId="19" borderId="12" xfId="2" applyFont="1" applyFill="1" applyBorder="1" applyAlignment="1">
      <alignment vertical="top"/>
    </xf>
    <xf numFmtId="0" fontId="49" fillId="19" borderId="12" xfId="2" applyFont="1" applyFill="1" applyBorder="1" applyAlignment="1">
      <alignment vertical="top" wrapText="1"/>
    </xf>
    <xf numFmtId="0" fontId="43" fillId="19" borderId="12" xfId="2" applyFont="1" applyFill="1" applyBorder="1" applyAlignment="1">
      <alignment vertical="top" wrapText="1"/>
    </xf>
    <xf numFmtId="0" fontId="43" fillId="0" borderId="12" xfId="2" applyFont="1" applyBorder="1" applyAlignment="1">
      <alignment vertical="top" wrapText="1"/>
    </xf>
    <xf numFmtId="0" fontId="49" fillId="0" borderId="12" xfId="2" applyFont="1" applyBorder="1" applyAlignment="1">
      <alignment horizontal="right" vertical="top"/>
    </xf>
    <xf numFmtId="0" fontId="81" fillId="0" borderId="12" xfId="0" applyFont="1" applyBorder="1" applyAlignment="1">
      <alignment vertical="top"/>
    </xf>
    <xf numFmtId="0" fontId="43" fillId="0" borderId="23" xfId="8" applyFont="1" applyBorder="1" applyAlignment="1">
      <alignment horizontal="center" vertical="center"/>
    </xf>
    <xf numFmtId="0" fontId="43" fillId="0" borderId="0" xfId="8" applyFont="1" applyAlignment="1">
      <alignment horizontal="center" vertical="top"/>
    </xf>
    <xf numFmtId="0" fontId="52" fillId="0" borderId="0" xfId="8" applyFont="1" applyAlignment="1">
      <alignment horizontal="center" vertical="center" wrapText="1"/>
    </xf>
    <xf numFmtId="0" fontId="42" fillId="0" borderId="0" xfId="8" applyFont="1" applyAlignment="1">
      <alignment vertical="top"/>
    </xf>
    <xf numFmtId="0" fontId="42" fillId="0" borderId="0" xfId="8" applyFont="1" applyAlignment="1">
      <alignment horizontal="left" vertical="top"/>
    </xf>
    <xf numFmtId="15" fontId="42" fillId="0" borderId="0" xfId="8" applyNumberFormat="1" applyFont="1" applyAlignment="1">
      <alignment horizontal="left" vertical="top"/>
    </xf>
    <xf numFmtId="0" fontId="43" fillId="0" borderId="0" xfId="8" applyFont="1"/>
    <xf numFmtId="0" fontId="46" fillId="0" borderId="12" xfId="7" applyFont="1" applyBorder="1" applyAlignment="1">
      <alignment horizontal="center" vertical="center" wrapText="1"/>
    </xf>
    <xf numFmtId="0" fontId="46" fillId="0" borderId="12" xfId="8" applyFont="1" applyBorder="1" applyAlignment="1">
      <alignment horizontal="center" vertical="center" wrapText="1"/>
    </xf>
    <xf numFmtId="0" fontId="75" fillId="0" borderId="12" xfId="8" applyFont="1" applyBorder="1" applyAlignment="1">
      <alignment horizontal="left" vertical="top" wrapText="1"/>
    </xf>
    <xf numFmtId="0" fontId="47" fillId="0" borderId="0" xfId="8" applyFont="1" applyAlignment="1">
      <alignment horizontal="left" vertical="top" wrapText="1"/>
    </xf>
    <xf numFmtId="0" fontId="42" fillId="0" borderId="22" xfId="8" applyFont="1" applyBorder="1" applyAlignment="1">
      <alignment vertical="top"/>
    </xf>
    <xf numFmtId="0" fontId="42" fillId="0" borderId="17" xfId="8" applyFont="1" applyBorder="1" applyAlignment="1">
      <alignment vertical="top" wrapText="1"/>
    </xf>
    <xf numFmtId="15" fontId="42" fillId="0" borderId="20" xfId="8" applyNumberFormat="1" applyFont="1" applyBorder="1" applyAlignment="1">
      <alignment vertical="top" wrapText="1"/>
    </xf>
    <xf numFmtId="0" fontId="46" fillId="14" borderId="0" xfId="9" applyFont="1" applyFill="1" applyAlignment="1">
      <alignment horizontal="left" vertical="top"/>
    </xf>
    <xf numFmtId="0" fontId="46" fillId="14" borderId="0" xfId="9" applyFont="1" applyFill="1" applyAlignment="1">
      <alignment vertical="top" wrapText="1"/>
    </xf>
    <xf numFmtId="0" fontId="42" fillId="14" borderId="0" xfId="9" applyFont="1" applyFill="1" applyAlignment="1">
      <alignment vertical="top"/>
    </xf>
    <xf numFmtId="0" fontId="43" fillId="14" borderId="0" xfId="9" applyFont="1" applyFill="1" applyAlignment="1">
      <alignment vertical="top" wrapText="1"/>
    </xf>
    <xf numFmtId="0" fontId="42" fillId="0" borderId="0" xfId="9" applyFont="1"/>
    <xf numFmtId="0" fontId="42" fillId="0" borderId="15" xfId="9" applyFont="1" applyBorder="1" applyAlignment="1">
      <alignment vertical="top" wrapText="1"/>
    </xf>
    <xf numFmtId="0" fontId="42" fillId="0" borderId="15" xfId="9" applyFont="1" applyBorder="1" applyAlignment="1">
      <alignment vertical="top"/>
    </xf>
    <xf numFmtId="0" fontId="43" fillId="0" borderId="15" xfId="9" applyFont="1" applyBorder="1" applyAlignment="1">
      <alignment vertical="top" wrapText="1"/>
    </xf>
    <xf numFmtId="0" fontId="46" fillId="0" borderId="0" xfId="9" applyFont="1" applyAlignment="1">
      <alignment horizontal="left" vertical="top"/>
    </xf>
    <xf numFmtId="0" fontId="42" fillId="0" borderId="0" xfId="9" applyFont="1" applyAlignment="1">
      <alignment vertical="top" wrapText="1"/>
    </xf>
    <xf numFmtId="0" fontId="42" fillId="0" borderId="0" xfId="9" applyFont="1" applyAlignment="1">
      <alignment vertical="top"/>
    </xf>
    <xf numFmtId="0" fontId="43" fillId="0" borderId="0" xfId="9" applyFont="1" applyAlignment="1">
      <alignment vertical="top" wrapText="1"/>
    </xf>
    <xf numFmtId="0" fontId="46" fillId="0" borderId="12" xfId="9" applyFont="1" applyBorder="1" applyAlignment="1">
      <alignment vertical="top" wrapText="1"/>
    </xf>
    <xf numFmtId="0" fontId="46" fillId="0" borderId="0" xfId="9" applyFont="1" applyAlignment="1">
      <alignment vertical="top" wrapText="1"/>
    </xf>
    <xf numFmtId="0" fontId="46" fillId="0" borderId="0" xfId="9" applyFont="1" applyAlignment="1">
      <alignment horizontal="left" vertical="top" wrapText="1"/>
    </xf>
    <xf numFmtId="0" fontId="46" fillId="9" borderId="0" xfId="9" applyFont="1" applyFill="1" applyAlignment="1">
      <alignment vertical="top" wrapText="1"/>
    </xf>
    <xf numFmtId="0" fontId="42" fillId="0" borderId="0" xfId="0" applyFont="1" applyAlignment="1">
      <alignment horizontal="center"/>
    </xf>
    <xf numFmtId="0" fontId="42" fillId="0" borderId="0" xfId="0" applyFont="1" applyAlignment="1">
      <alignment horizontal="center" wrapText="1"/>
    </xf>
    <xf numFmtId="4" fontId="42" fillId="0" borderId="3" xfId="0" applyNumberFormat="1" applyFont="1" applyBorder="1" applyAlignment="1">
      <alignment horizontal="left" vertical="top"/>
    </xf>
    <xf numFmtId="0" fontId="48" fillId="0" borderId="0" xfId="0" applyFont="1" applyAlignment="1">
      <alignment vertical="top" wrapText="1"/>
    </xf>
    <xf numFmtId="0" fontId="46" fillId="0" borderId="0" xfId="0" applyFont="1" applyAlignment="1">
      <alignment horizontal="center"/>
    </xf>
    <xf numFmtId="0" fontId="84" fillId="0" borderId="0" xfId="0" applyFont="1" applyAlignment="1">
      <alignment horizontal="center"/>
    </xf>
    <xf numFmtId="0" fontId="46" fillId="13" borderId="22" xfId="0" applyFont="1" applyFill="1" applyBorder="1" applyAlignment="1">
      <alignment vertical="top"/>
    </xf>
    <xf numFmtId="0" fontId="63" fillId="13" borderId="22" xfId="0" applyFont="1" applyFill="1" applyBorder="1" applyAlignment="1">
      <alignment vertical="top" wrapText="1"/>
    </xf>
    <xf numFmtId="0" fontId="50" fillId="13" borderId="35" xfId="0" applyFont="1" applyFill="1" applyBorder="1" applyAlignment="1">
      <alignment vertical="top" wrapText="1"/>
    </xf>
    <xf numFmtId="0" fontId="46" fillId="13" borderId="24" xfId="0" applyFont="1" applyFill="1" applyBorder="1" applyAlignment="1">
      <alignment vertical="top" wrapText="1"/>
    </xf>
    <xf numFmtId="0" fontId="69" fillId="13" borderId="12" xfId="0" applyFont="1" applyFill="1" applyBorder="1" applyAlignment="1">
      <alignment vertical="top" wrapText="1"/>
    </xf>
    <xf numFmtId="0" fontId="42" fillId="0" borderId="16" xfId="0" applyFont="1" applyBorder="1" applyAlignment="1">
      <alignment vertical="top" wrapText="1"/>
    </xf>
    <xf numFmtId="0" fontId="20" fillId="0" borderId="0" xfId="0" applyFont="1" applyAlignment="1">
      <alignment vertical="top" wrapText="1"/>
    </xf>
    <xf numFmtId="0" fontId="48" fillId="0" borderId="17" xfId="0" applyFont="1" applyBorder="1" applyAlignment="1">
      <alignment vertical="top" wrapText="1"/>
    </xf>
    <xf numFmtId="0" fontId="42" fillId="0" borderId="18" xfId="0" applyFont="1" applyBorder="1" applyAlignment="1">
      <alignment vertical="top" wrapText="1"/>
    </xf>
    <xf numFmtId="0" fontId="70" fillId="0" borderId="3" xfId="0" applyFont="1" applyBorder="1" applyAlignment="1">
      <alignment vertical="top" wrapText="1"/>
    </xf>
    <xf numFmtId="0" fontId="42" fillId="0" borderId="35" xfId="0" applyFont="1" applyBorder="1" applyAlignment="1">
      <alignment vertical="top" wrapText="1"/>
    </xf>
    <xf numFmtId="0" fontId="67" fillId="0" borderId="0" xfId="0" applyFont="1" applyAlignment="1">
      <alignment vertical="top" wrapText="1"/>
    </xf>
    <xf numFmtId="0" fontId="20" fillId="0" borderId="0" xfId="0" applyFont="1" applyAlignment="1">
      <alignment vertical="top"/>
    </xf>
    <xf numFmtId="0" fontId="42" fillId="9" borderId="39" xfId="0" applyFont="1" applyFill="1" applyBorder="1" applyAlignment="1" applyProtection="1">
      <alignment horizontal="left" vertical="top" wrapText="1"/>
      <protection locked="0"/>
    </xf>
    <xf numFmtId="0" fontId="42" fillId="13" borderId="24" xfId="0" applyFont="1" applyFill="1" applyBorder="1" applyAlignment="1">
      <alignment vertical="top" wrapText="1"/>
    </xf>
    <xf numFmtId="0" fontId="69" fillId="13" borderId="13" xfId="0" applyFont="1" applyFill="1" applyBorder="1" applyAlignment="1">
      <alignment vertical="top" wrapText="1"/>
    </xf>
    <xf numFmtId="0" fontId="20" fillId="0" borderId="0" xfId="0" applyFont="1" applyAlignment="1">
      <alignment horizontal="left" vertical="top" wrapText="1"/>
    </xf>
    <xf numFmtId="2" fontId="42" fillId="0" borderId="0" xfId="0" applyNumberFormat="1" applyFont="1" applyAlignment="1" applyProtection="1">
      <alignment vertical="top" wrapText="1"/>
      <protection locked="0"/>
    </xf>
    <xf numFmtId="0" fontId="67" fillId="10" borderId="0" xfId="0" applyFont="1" applyFill="1" applyAlignment="1" applyProtection="1">
      <alignment vertical="top" wrapText="1"/>
      <protection locked="0"/>
    </xf>
    <xf numFmtId="0" fontId="42" fillId="0" borderId="0" xfId="0" applyFont="1" applyAlignment="1">
      <alignment horizontal="right" vertical="top" wrapText="1"/>
    </xf>
    <xf numFmtId="0" fontId="46" fillId="13" borderId="13"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2" fillId="13" borderId="13" xfId="0" applyFont="1" applyFill="1" applyBorder="1" applyAlignment="1">
      <alignment horizontal="center" vertical="top" wrapText="1"/>
    </xf>
    <xf numFmtId="0" fontId="46" fillId="0" borderId="24" xfId="0" applyFont="1" applyBorder="1" applyAlignment="1">
      <alignment vertical="top" wrapText="1"/>
    </xf>
    <xf numFmtId="0" fontId="50" fillId="0" borderId="13" xfId="0" applyFont="1" applyBorder="1" applyAlignment="1" applyProtection="1">
      <alignment vertical="top" wrapText="1"/>
      <protection locked="0"/>
    </xf>
    <xf numFmtId="164" fontId="46" fillId="0" borderId="18" xfId="0" applyNumberFormat="1" applyFont="1" applyBorder="1" applyAlignment="1" applyProtection="1">
      <alignment horizontal="left" vertical="top" wrapText="1"/>
      <protection locked="0"/>
    </xf>
    <xf numFmtId="0" fontId="46" fillId="9" borderId="3" xfId="0" applyFont="1" applyFill="1" applyBorder="1" applyAlignment="1">
      <alignment vertical="top" wrapText="1"/>
    </xf>
    <xf numFmtId="0" fontId="86" fillId="9" borderId="0" xfId="0" applyFont="1" applyFill="1" applyAlignment="1">
      <alignment vertical="top" wrapText="1"/>
    </xf>
    <xf numFmtId="0" fontId="46" fillId="0" borderId="13" xfId="0" applyFont="1" applyBorder="1" applyAlignment="1">
      <alignment vertical="top" wrapText="1"/>
    </xf>
    <xf numFmtId="0" fontId="46" fillId="13" borderId="0" xfId="0" applyFont="1" applyFill="1" applyAlignment="1">
      <alignment vertical="top" wrapText="1"/>
    </xf>
    <xf numFmtId="0" fontId="83" fillId="0" borderId="0" xfId="0" applyFont="1" applyAlignment="1">
      <alignment vertical="top" wrapText="1"/>
    </xf>
    <xf numFmtId="0" fontId="83" fillId="0" borderId="3" xfId="0" applyFont="1" applyBorder="1" applyAlignment="1">
      <alignment vertical="top" wrapText="1"/>
    </xf>
    <xf numFmtId="14" fontId="42" fillId="0" borderId="0" xfId="0" applyNumberFormat="1" applyFont="1" applyAlignment="1">
      <alignment horizontal="left" vertical="top" wrapText="1"/>
    </xf>
    <xf numFmtId="14" fontId="42" fillId="0" borderId="3" xfId="0" applyNumberFormat="1" applyFont="1" applyBorder="1" applyAlignment="1">
      <alignment horizontal="left" vertical="top" wrapText="1"/>
    </xf>
    <xf numFmtId="0" fontId="46" fillId="0" borderId="0" xfId="0" applyFont="1" applyAlignment="1">
      <alignment wrapText="1"/>
    </xf>
    <xf numFmtId="0" fontId="46" fillId="0" borderId="12" xfId="0" applyFont="1" applyBorder="1" applyAlignment="1">
      <alignment wrapText="1"/>
    </xf>
    <xf numFmtId="14" fontId="42" fillId="0" borderId="0" xfId="0" applyNumberFormat="1" applyFont="1" applyAlignment="1">
      <alignment horizontal="left" wrapText="1"/>
    </xf>
    <xf numFmtId="164" fontId="42" fillId="0" borderId="12" xfId="0" applyNumberFormat="1" applyFont="1" applyBorder="1" applyAlignment="1">
      <alignment vertical="top" wrapText="1"/>
    </xf>
    <xf numFmtId="0" fontId="20" fillId="0" borderId="12" xfId="0" applyFont="1" applyBorder="1" applyAlignment="1">
      <alignment vertical="top" wrapText="1"/>
    </xf>
    <xf numFmtId="49" fontId="42" fillId="0" borderId="12" xfId="0" applyNumberFormat="1" applyFont="1" applyBorder="1" applyAlignment="1">
      <alignment horizontal="left" vertical="top" wrapText="1"/>
    </xf>
    <xf numFmtId="0" fontId="43" fillId="0" borderId="12" xfId="0" applyFont="1" applyBorder="1" applyAlignment="1">
      <alignment vertical="top"/>
    </xf>
    <xf numFmtId="1" fontId="67" fillId="0" borderId="0" xfId="0" applyNumberFormat="1" applyFont="1" applyAlignment="1" applyProtection="1">
      <alignment vertical="top" wrapText="1"/>
      <protection locked="0"/>
    </xf>
    <xf numFmtId="4" fontId="49" fillId="9" borderId="0" xfId="0" applyNumberFormat="1" applyFont="1" applyFill="1" applyAlignment="1">
      <alignment vertical="top"/>
    </xf>
    <xf numFmtId="14" fontId="42" fillId="0" borderId="20" xfId="8" applyNumberFormat="1" applyFont="1" applyBorder="1" applyAlignment="1">
      <alignment vertical="top" wrapText="1"/>
    </xf>
    <xf numFmtId="0" fontId="42" fillId="0" borderId="20" xfId="0" applyFont="1" applyBorder="1" applyAlignment="1">
      <alignment horizontal="left" vertical="top"/>
    </xf>
    <xf numFmtId="0" fontId="42" fillId="0" borderId="3" xfId="0" applyFont="1" applyBorder="1" applyAlignment="1">
      <alignment vertical="top"/>
    </xf>
    <xf numFmtId="0" fontId="42" fillId="0" borderId="19" xfId="0" applyFont="1" applyBorder="1" applyAlignment="1">
      <alignment vertical="top" wrapText="1"/>
    </xf>
    <xf numFmtId="0" fontId="42" fillId="0" borderId="20" xfId="0" applyFont="1" applyBorder="1" applyAlignment="1">
      <alignment vertical="top"/>
    </xf>
    <xf numFmtId="14" fontId="42" fillId="0" borderId="20" xfId="0" applyNumberFormat="1" applyFont="1" applyBorder="1" applyAlignment="1">
      <alignment vertical="top" wrapText="1"/>
    </xf>
    <xf numFmtId="14" fontId="43" fillId="0" borderId="21" xfId="8" applyNumberFormat="1" applyFont="1" applyBorder="1" applyAlignment="1">
      <alignment vertical="top"/>
    </xf>
    <xf numFmtId="0" fontId="42" fillId="12" borderId="0" xfId="0" applyFont="1" applyFill="1" applyAlignment="1" applyProtection="1">
      <alignment vertical="top"/>
      <protection locked="0"/>
    </xf>
    <xf numFmtId="0" fontId="42" fillId="0" borderId="12" xfId="6" applyFont="1" applyBorder="1" applyAlignment="1" applyProtection="1">
      <alignment horizontal="left" wrapText="1"/>
      <protection locked="0"/>
    </xf>
    <xf numFmtId="14" fontId="42" fillId="0" borderId="12" xfId="6" applyNumberFormat="1" applyFont="1" applyBorder="1" applyAlignment="1" applyProtection="1">
      <alignment horizontal="left" wrapText="1"/>
      <protection locked="0"/>
    </xf>
    <xf numFmtId="15" fontId="42" fillId="0" borderId="12" xfId="6" applyNumberFormat="1" applyFont="1" applyBorder="1" applyAlignment="1" applyProtection="1">
      <alignment horizontal="left" wrapText="1"/>
      <protection locked="0"/>
    </xf>
    <xf numFmtId="0" fontId="42" fillId="20" borderId="12" xfId="0" applyFont="1" applyFill="1" applyBorder="1" applyAlignment="1">
      <alignment vertical="top" wrapText="1"/>
    </xf>
    <xf numFmtId="14" fontId="42" fillId="0" borderId="14" xfId="0" applyNumberFormat="1" applyFont="1" applyBorder="1" applyAlignment="1">
      <alignment vertical="top" wrapText="1"/>
    </xf>
    <xf numFmtId="0" fontId="42" fillId="0" borderId="1" xfId="0" applyFont="1" applyBorder="1" applyAlignment="1">
      <alignment horizontal="left" vertical="top" wrapText="1"/>
    </xf>
    <xf numFmtId="0" fontId="91" fillId="0" borderId="0" xfId="0" applyFont="1"/>
    <xf numFmtId="0" fontId="3" fillId="0" borderId="12" xfId="0" applyFont="1" applyBorder="1"/>
    <xf numFmtId="0" fontId="3" fillId="0" borderId="12" xfId="0" applyFont="1" applyBorder="1" applyAlignment="1">
      <alignment wrapText="1"/>
    </xf>
    <xf numFmtId="15" fontId="3" fillId="0" borderId="12" xfId="0" applyNumberFormat="1" applyFont="1" applyBorder="1" applyAlignment="1">
      <alignment horizontal="left"/>
    </xf>
    <xf numFmtId="0" fontId="93" fillId="0" borderId="0" xfId="0" applyFont="1"/>
    <xf numFmtId="0" fontId="9" fillId="0" borderId="0" xfId="0" applyFont="1"/>
    <xf numFmtId="0" fontId="94" fillId="0" borderId="0" xfId="0" applyFont="1"/>
    <xf numFmtId="0" fontId="95" fillId="0" borderId="0" xfId="0" applyFont="1"/>
    <xf numFmtId="0" fontId="3" fillId="21" borderId="12" xfId="0" applyFont="1" applyFill="1" applyBorder="1"/>
    <xf numFmtId="0" fontId="9" fillId="8" borderId="12" xfId="0" applyFont="1" applyFill="1" applyBorder="1"/>
    <xf numFmtId="0" fontId="0" fillId="7" borderId="12" xfId="0" applyFill="1" applyBorder="1"/>
    <xf numFmtId="0" fontId="0" fillId="8" borderId="12" xfId="0" applyFill="1" applyBorder="1"/>
    <xf numFmtId="0" fontId="0" fillId="12" borderId="0" xfId="0" applyFill="1"/>
    <xf numFmtId="0" fontId="33" fillId="22" borderId="17" xfId="0" applyFont="1" applyFill="1" applyBorder="1" applyAlignment="1">
      <alignment vertical="top" wrapText="1"/>
    </xf>
    <xf numFmtId="0" fontId="5" fillId="22" borderId="0" xfId="0" applyFont="1" applyFill="1" applyAlignment="1">
      <alignment vertical="top" wrapText="1"/>
    </xf>
    <xf numFmtId="0" fontId="33" fillId="22" borderId="13" xfId="0" applyFont="1" applyFill="1" applyBorder="1" applyAlignment="1">
      <alignment vertical="top" wrapText="1"/>
    </xf>
    <xf numFmtId="0" fontId="33" fillId="22" borderId="12" xfId="0" applyFont="1" applyFill="1" applyBorder="1" applyAlignment="1">
      <alignment vertical="top" wrapText="1"/>
    </xf>
    <xf numFmtId="0" fontId="24" fillId="9" borderId="13" xfId="0" applyFont="1" applyFill="1" applyBorder="1" applyAlignment="1">
      <alignment vertical="top" wrapText="1"/>
    </xf>
    <xf numFmtId="0" fontId="33" fillId="0" borderId="1" xfId="0" applyFont="1" applyBorder="1" applyAlignment="1">
      <alignment horizontal="left" vertical="top" wrapText="1"/>
    </xf>
    <xf numFmtId="0" fontId="42" fillId="0" borderId="15" xfId="0" applyFont="1" applyBorder="1"/>
    <xf numFmtId="0" fontId="42" fillId="0" borderId="14" xfId="0" applyFont="1" applyBorder="1" applyAlignment="1">
      <alignment wrapText="1"/>
    </xf>
    <xf numFmtId="0" fontId="42" fillId="0" borderId="1" xfId="0" applyFont="1" applyBorder="1" applyAlignment="1">
      <alignment wrapText="1"/>
    </xf>
    <xf numFmtId="0" fontId="42" fillId="0" borderId="15" xfId="0" applyFont="1" applyBorder="1" applyAlignment="1">
      <alignment wrapText="1"/>
    </xf>
    <xf numFmtId="0" fontId="20" fillId="0" borderId="1" xfId="0" applyFont="1" applyBorder="1" applyAlignment="1">
      <alignment horizontal="left" vertical="top" wrapText="1"/>
    </xf>
    <xf numFmtId="0" fontId="33" fillId="22" borderId="14" xfId="0" applyFont="1" applyFill="1" applyBorder="1" applyAlignment="1">
      <alignment vertical="top" wrapText="1"/>
    </xf>
    <xf numFmtId="0" fontId="43" fillId="0" borderId="12" xfId="10" applyFont="1" applyBorder="1" applyAlignment="1">
      <alignment wrapText="1"/>
    </xf>
    <xf numFmtId="0" fontId="42" fillId="9" borderId="24" xfId="0" applyFont="1" applyFill="1" applyBorder="1" applyAlignment="1">
      <alignment horizontal="left" vertical="top" wrapText="1"/>
    </xf>
    <xf numFmtId="0" fontId="43" fillId="0" borderId="0" xfId="0" applyFont="1" applyAlignment="1">
      <alignment horizontal="left" vertical="top" wrapText="1"/>
    </xf>
    <xf numFmtId="0" fontId="0" fillId="0" borderId="0" xfId="0" applyAlignment="1">
      <alignment horizontal="left" vertical="top"/>
    </xf>
    <xf numFmtId="0" fontId="49" fillId="13" borderId="23" xfId="0" applyFont="1" applyFill="1" applyBorder="1" applyAlignment="1">
      <alignment horizontal="left" vertical="top" wrapText="1"/>
    </xf>
    <xf numFmtId="0" fontId="43" fillId="19" borderId="23" xfId="0" applyFont="1" applyFill="1" applyBorder="1" applyAlignment="1">
      <alignment horizontal="left" vertical="top" wrapText="1"/>
    </xf>
    <xf numFmtId="0" fontId="43" fillId="0" borderId="23" xfId="0" applyFont="1" applyBorder="1" applyAlignment="1">
      <alignment horizontal="left" vertical="top" wrapText="1"/>
    </xf>
    <xf numFmtId="0" fontId="43" fillId="19" borderId="12" xfId="0" applyFont="1" applyFill="1" applyBorder="1" applyAlignment="1">
      <alignment horizontal="left" vertical="top" wrapText="1"/>
    </xf>
    <xf numFmtId="0" fontId="43" fillId="0" borderId="12" xfId="0" applyFont="1" applyBorder="1" applyAlignment="1">
      <alignment horizontal="left" vertical="top" wrapText="1"/>
    </xf>
    <xf numFmtId="0" fontId="43" fillId="19" borderId="12" xfId="2" applyFont="1" applyFill="1" applyBorder="1" applyAlignment="1">
      <alignment horizontal="left" vertical="top" wrapText="1"/>
    </xf>
    <xf numFmtId="0" fontId="43" fillId="0" borderId="12" xfId="2" applyFont="1" applyBorder="1" applyAlignment="1">
      <alignment horizontal="left" vertical="top" wrapText="1"/>
    </xf>
    <xf numFmtId="0" fontId="43" fillId="10" borderId="12" xfId="0" applyFont="1" applyFill="1" applyBorder="1" applyAlignment="1">
      <alignment vertical="top" wrapText="1"/>
    </xf>
    <xf numFmtId="0" fontId="98" fillId="20" borderId="12" xfId="0" applyFont="1" applyFill="1" applyBorder="1" applyAlignment="1">
      <alignment vertical="top"/>
    </xf>
    <xf numFmtId="0" fontId="98" fillId="20" borderId="12" xfId="0" applyFont="1" applyFill="1" applyBorder="1" applyAlignment="1">
      <alignment vertical="top" wrapText="1"/>
    </xf>
    <xf numFmtId="0" fontId="98" fillId="20" borderId="12" xfId="0" applyFont="1" applyFill="1" applyBorder="1" applyAlignment="1">
      <alignment horizontal="left" vertical="top"/>
    </xf>
    <xf numFmtId="0" fontId="99" fillId="20" borderId="12" xfId="0" applyFont="1" applyFill="1" applyBorder="1" applyAlignment="1">
      <alignment horizontal="left" vertical="top"/>
    </xf>
    <xf numFmtId="0" fontId="99" fillId="20" borderId="12" xfId="0" applyFont="1" applyFill="1" applyBorder="1" applyAlignment="1">
      <alignment vertical="top" wrapText="1"/>
    </xf>
    <xf numFmtId="0" fontId="98" fillId="9" borderId="12" xfId="0" applyFont="1" applyFill="1" applyBorder="1" applyAlignment="1">
      <alignment vertical="top"/>
    </xf>
    <xf numFmtId="0" fontId="98" fillId="9" borderId="12" xfId="0" applyFont="1" applyFill="1" applyBorder="1" applyAlignment="1">
      <alignment vertical="top" wrapText="1"/>
    </xf>
    <xf numFmtId="0" fontId="99" fillId="9" borderId="12" xfId="0" applyFont="1" applyFill="1" applyBorder="1" applyAlignment="1">
      <alignment horizontal="left" vertical="top"/>
    </xf>
    <xf numFmtId="0" fontId="99" fillId="9" borderId="12" xfId="0" applyFont="1" applyFill="1" applyBorder="1" applyAlignment="1">
      <alignment vertical="top" wrapText="1"/>
    </xf>
    <xf numFmtId="0" fontId="98" fillId="0" borderId="12" xfId="0" applyFont="1" applyBorder="1" applyAlignment="1">
      <alignment vertical="top"/>
    </xf>
    <xf numFmtId="0" fontId="98" fillId="0" borderId="12" xfId="0" applyFont="1" applyBorder="1" applyAlignment="1">
      <alignment vertical="top" wrapText="1"/>
    </xf>
    <xf numFmtId="0" fontId="99" fillId="0" borderId="12" xfId="0" applyFont="1" applyBorder="1" applyAlignment="1">
      <alignment horizontal="left" vertical="top"/>
    </xf>
    <xf numFmtId="0" fontId="99" fillId="0" borderId="12" xfId="0" applyFont="1" applyBorder="1" applyAlignment="1">
      <alignment vertical="top" wrapText="1"/>
    </xf>
    <xf numFmtId="0" fontId="98" fillId="15" borderId="12" xfId="0" applyFont="1" applyFill="1" applyBorder="1" applyAlignment="1">
      <alignment vertical="top" wrapText="1"/>
    </xf>
    <xf numFmtId="0" fontId="99" fillId="15" borderId="12" xfId="0" applyFont="1" applyFill="1" applyBorder="1" applyAlignment="1">
      <alignment horizontal="left" vertical="top"/>
    </xf>
    <xf numFmtId="0" fontId="99" fillId="15" borderId="12" xfId="0" applyFont="1" applyFill="1" applyBorder="1" applyAlignment="1">
      <alignment vertical="top" wrapText="1"/>
    </xf>
    <xf numFmtId="0" fontId="98" fillId="0" borderId="12" xfId="0" applyFont="1" applyBorder="1" applyAlignment="1">
      <alignment horizontal="right" vertical="top"/>
    </xf>
    <xf numFmtId="0" fontId="98" fillId="0" borderId="12" xfId="0" applyFont="1" applyBorder="1" applyAlignment="1">
      <alignment horizontal="left" vertical="top"/>
    </xf>
    <xf numFmtId="0" fontId="98" fillId="15" borderId="12" xfId="0" applyFont="1" applyFill="1" applyBorder="1" applyAlignment="1">
      <alignment vertical="top"/>
    </xf>
    <xf numFmtId="0" fontId="99" fillId="0" borderId="0" xfId="0" applyFont="1" applyAlignment="1">
      <alignment vertical="top"/>
    </xf>
    <xf numFmtId="0" fontId="106" fillId="0" borderId="12" xfId="11" applyFont="1" applyBorder="1" applyAlignment="1">
      <alignment vertical="top" wrapText="1"/>
    </xf>
    <xf numFmtId="0" fontId="99" fillId="0" borderId="0" xfId="0" applyFont="1" applyAlignment="1">
      <alignment vertical="top" wrapText="1"/>
    </xf>
    <xf numFmtId="0" fontId="107" fillId="0" borderId="12" xfId="9" applyFont="1" applyBorder="1" applyAlignment="1">
      <alignment vertical="top" wrapText="1"/>
    </xf>
    <xf numFmtId="0" fontId="99" fillId="12" borderId="12" xfId="0" applyFont="1" applyFill="1" applyBorder="1" applyAlignment="1">
      <alignment vertical="top" wrapText="1"/>
    </xf>
    <xf numFmtId="14" fontId="42" fillId="0" borderId="3" xfId="0" applyNumberFormat="1" applyFont="1" applyBorder="1" applyAlignment="1">
      <alignment vertical="top" wrapText="1"/>
    </xf>
    <xf numFmtId="14" fontId="42" fillId="0" borderId="1" xfId="0" applyNumberFormat="1" applyFont="1" applyBorder="1" applyAlignment="1">
      <alignment horizontal="left" vertical="top" wrapText="1"/>
    </xf>
    <xf numFmtId="14" fontId="42" fillId="0" borderId="14" xfId="0" applyNumberFormat="1" applyFont="1" applyBorder="1" applyAlignment="1">
      <alignment horizontal="left" vertical="top" wrapText="1"/>
    </xf>
    <xf numFmtId="0" fontId="47" fillId="0" borderId="12" xfId="0" applyFont="1" applyBorder="1" applyAlignment="1">
      <alignment vertical="top" wrapText="1"/>
    </xf>
    <xf numFmtId="0" fontId="99" fillId="10" borderId="12" xfId="0" applyFont="1" applyFill="1" applyBorder="1" applyAlignment="1">
      <alignment vertical="top" wrapText="1"/>
    </xf>
    <xf numFmtId="0" fontId="42" fillId="10" borderId="12" xfId="9" applyFont="1" applyFill="1" applyBorder="1" applyAlignment="1">
      <alignment vertical="top" wrapText="1"/>
    </xf>
    <xf numFmtId="0" fontId="43" fillId="0" borderId="12" xfId="0" applyFont="1" applyBorder="1" applyAlignment="1">
      <alignment horizontal="left" vertical="top"/>
    </xf>
    <xf numFmtId="0" fontId="113" fillId="0" borderId="12" xfId="0" applyFont="1" applyBorder="1" applyAlignment="1">
      <alignment horizontal="left"/>
    </xf>
    <xf numFmtId="1" fontId="42" fillId="0" borderId="0" xfId="0" applyNumberFormat="1" applyFont="1" applyAlignment="1" applyProtection="1">
      <alignment vertical="top" wrapText="1"/>
      <protection locked="0"/>
    </xf>
    <xf numFmtId="0" fontId="2" fillId="0" borderId="12" xfId="0" applyFont="1" applyBorder="1" applyAlignment="1">
      <alignment vertical="top" wrapText="1"/>
    </xf>
    <xf numFmtId="2" fontId="67" fillId="10" borderId="0" xfId="0" applyNumberFormat="1" applyFont="1" applyFill="1" applyAlignment="1" applyProtection="1">
      <alignment vertical="top" wrapText="1"/>
      <protection locked="0"/>
    </xf>
    <xf numFmtId="0" fontId="42" fillId="0" borderId="12" xfId="0" applyFont="1" applyBorder="1"/>
    <xf numFmtId="0" fontId="67" fillId="10" borderId="12" xfId="0" applyFont="1" applyFill="1" applyBorder="1" applyAlignment="1" applyProtection="1">
      <alignment horizontal="center" vertical="top" wrapText="1"/>
      <protection locked="0"/>
    </xf>
    <xf numFmtId="4" fontId="67" fillId="10" borderId="12" xfId="0" applyNumberFormat="1" applyFont="1" applyFill="1" applyBorder="1" applyAlignment="1" applyProtection="1">
      <alignment horizontal="center" vertical="top" wrapText="1"/>
      <protection locked="0"/>
    </xf>
    <xf numFmtId="2" fontId="67" fillId="10" borderId="12" xfId="0" applyNumberFormat="1" applyFont="1" applyFill="1" applyBorder="1" applyAlignment="1" applyProtection="1">
      <alignment horizontal="center" vertical="top" wrapText="1"/>
      <protection locked="0"/>
    </xf>
    <xf numFmtId="9" fontId="2" fillId="0" borderId="12" xfId="0" applyNumberFormat="1" applyFont="1" applyBorder="1" applyAlignment="1">
      <alignment vertical="top" wrapText="1"/>
    </xf>
    <xf numFmtId="0" fontId="3" fillId="2" borderId="1" xfId="0" applyFont="1" applyFill="1" applyBorder="1"/>
    <xf numFmtId="0" fontId="43" fillId="0" borderId="13" xfId="0" applyFont="1" applyBorder="1" applyAlignment="1">
      <alignment vertical="top" wrapText="1"/>
    </xf>
    <xf numFmtId="0" fontId="49" fillId="9" borderId="16" xfId="0" applyFont="1" applyFill="1" applyBorder="1" applyAlignment="1">
      <alignment vertical="top" wrapText="1"/>
    </xf>
    <xf numFmtId="0" fontId="49" fillId="17" borderId="14" xfId="0" applyFont="1" applyFill="1" applyBorder="1" applyAlignment="1">
      <alignment vertical="top" wrapText="1"/>
    </xf>
    <xf numFmtId="0" fontId="49" fillId="17" borderId="40" xfId="0" applyFont="1" applyFill="1" applyBorder="1" applyAlignment="1">
      <alignment vertical="top" wrapText="1"/>
    </xf>
    <xf numFmtId="0" fontId="49" fillId="17" borderId="1" xfId="0" applyFont="1" applyFill="1" applyBorder="1" applyAlignment="1">
      <alignment vertical="top" wrapText="1"/>
    </xf>
    <xf numFmtId="0" fontId="49" fillId="17" borderId="41" xfId="0" applyFont="1" applyFill="1" applyBorder="1" applyAlignment="1">
      <alignment vertical="top" wrapText="1"/>
    </xf>
    <xf numFmtId="0" fontId="49" fillId="17" borderId="4" xfId="0" applyFont="1" applyFill="1" applyBorder="1" applyAlignment="1">
      <alignment vertical="top" wrapText="1"/>
    </xf>
    <xf numFmtId="0" fontId="49" fillId="9" borderId="17" xfId="0" applyFont="1" applyFill="1" applyBorder="1" applyAlignment="1">
      <alignment vertical="top" wrapText="1"/>
    </xf>
    <xf numFmtId="0" fontId="49" fillId="9" borderId="14" xfId="0" applyFont="1" applyFill="1" applyBorder="1" applyAlignment="1">
      <alignment vertical="top" wrapText="1"/>
    </xf>
    <xf numFmtId="0" fontId="116" fillId="0" borderId="12" xfId="0" applyFont="1" applyBorder="1" applyAlignment="1">
      <alignment vertical="top" wrapText="1"/>
    </xf>
    <xf numFmtId="0" fontId="40" fillId="0" borderId="12" xfId="0" applyFont="1" applyBorder="1" applyAlignment="1">
      <alignment vertical="top" wrapText="1"/>
    </xf>
    <xf numFmtId="4" fontId="49" fillId="0" borderId="0" xfId="0" applyNumberFormat="1" applyFont="1" applyAlignment="1">
      <alignment vertical="top" wrapText="1"/>
    </xf>
    <xf numFmtId="0" fontId="121" fillId="0" borderId="14" xfId="0" applyFont="1" applyBorder="1" applyAlignment="1">
      <alignment vertical="top" wrapText="1"/>
    </xf>
    <xf numFmtId="0" fontId="121" fillId="0" borderId="1" xfId="0" applyFont="1" applyBorder="1" applyAlignment="1">
      <alignment vertical="top" wrapText="1"/>
    </xf>
    <xf numFmtId="14" fontId="46" fillId="0" borderId="1" xfId="0" applyNumberFormat="1" applyFont="1" applyBorder="1" applyAlignment="1">
      <alignment horizontal="left" vertical="top" wrapText="1"/>
    </xf>
    <xf numFmtId="14" fontId="42" fillId="0" borderId="12" xfId="0" applyNumberFormat="1" applyFont="1" applyBorder="1" applyAlignment="1">
      <alignment vertical="top" wrapText="1"/>
    </xf>
    <xf numFmtId="0" fontId="122" fillId="0" borderId="1" xfId="0" applyFont="1" applyBorder="1" applyAlignment="1">
      <alignment vertical="center" wrapText="1"/>
    </xf>
    <xf numFmtId="0" fontId="122" fillId="0" borderId="14" xfId="0" applyFont="1" applyBorder="1" applyAlignment="1">
      <alignment vertical="center" wrapText="1"/>
    </xf>
    <xf numFmtId="0" fontId="54" fillId="11" borderId="24" xfId="0" applyFont="1" applyFill="1" applyBorder="1" applyAlignment="1">
      <alignment wrapText="1"/>
    </xf>
    <xf numFmtId="0" fontId="87" fillId="0" borderId="12" xfId="0" applyFont="1" applyBorder="1" applyAlignment="1">
      <alignment wrapText="1"/>
    </xf>
    <xf numFmtId="0" fontId="45" fillId="0" borderId="0" xfId="0" applyFont="1" applyAlignment="1">
      <alignment vertical="top"/>
    </xf>
    <xf numFmtId="0" fontId="42" fillId="0" borderId="0" xfId="0" applyFont="1" applyAlignment="1">
      <alignment vertical="top"/>
    </xf>
    <xf numFmtId="0" fontId="42" fillId="0" borderId="0" xfId="0" applyFont="1" applyAlignment="1">
      <alignment horizontal="center" vertical="top"/>
    </xf>
    <xf numFmtId="0" fontId="42" fillId="0" borderId="0" xfId="0" applyFont="1"/>
    <xf numFmtId="0" fontId="51" fillId="0" borderId="0" xfId="0" applyFont="1" applyAlignment="1">
      <alignment horizontal="center" vertical="top"/>
    </xf>
    <xf numFmtId="0" fontId="43" fillId="0" borderId="0" xfId="0" applyFont="1" applyAlignment="1">
      <alignment horizontal="center" vertical="top"/>
    </xf>
    <xf numFmtId="0" fontId="43" fillId="0" borderId="0" xfId="0" applyFont="1" applyAlignment="1">
      <alignment horizontal="center" vertical="center"/>
    </xf>
    <xf numFmtId="0" fontId="42" fillId="0" borderId="0" xfId="0" applyFont="1" applyAlignment="1">
      <alignment horizontal="center" vertical="center"/>
    </xf>
    <xf numFmtId="0" fontId="73" fillId="0" borderId="0" xfId="0" applyFont="1" applyAlignment="1" applyProtection="1">
      <alignment horizontal="left" vertical="top" wrapText="1"/>
      <protection locked="0"/>
    </xf>
    <xf numFmtId="0" fontId="42" fillId="0" borderId="0" xfId="0" applyFont="1" applyAlignment="1">
      <alignment horizontal="center"/>
    </xf>
    <xf numFmtId="0" fontId="45" fillId="9" borderId="0" xfId="0" applyFont="1" applyFill="1" applyAlignment="1">
      <alignment wrapText="1"/>
    </xf>
    <xf numFmtId="0" fontId="42" fillId="9" borderId="0" xfId="0" applyFont="1" applyFill="1" applyAlignment="1">
      <alignment wrapText="1"/>
    </xf>
    <xf numFmtId="0" fontId="45" fillId="9" borderId="0" xfId="0" applyFont="1" applyFill="1" applyAlignment="1">
      <alignment vertical="top"/>
    </xf>
    <xf numFmtId="0" fontId="42" fillId="9" borderId="0" xfId="0" applyFont="1" applyFill="1" applyAlignment="1">
      <alignment vertical="top"/>
    </xf>
    <xf numFmtId="0" fontId="115" fillId="9" borderId="0" xfId="0" applyFont="1" applyFill="1" applyAlignment="1" applyProtection="1">
      <alignment vertical="top" wrapText="1"/>
      <protection locked="0"/>
    </xf>
    <xf numFmtId="0" fontId="0" fillId="9" borderId="0" xfId="0" applyFill="1" applyAlignment="1" applyProtection="1">
      <alignment vertical="top" wrapText="1"/>
      <protection locked="0"/>
    </xf>
    <xf numFmtId="0" fontId="46" fillId="13" borderId="23" xfId="0" applyFont="1" applyFill="1" applyBorder="1" applyAlignment="1" applyProtection="1">
      <alignment vertical="top" wrapText="1"/>
      <protection locked="0"/>
    </xf>
    <xf numFmtId="0" fontId="0" fillId="13" borderId="24" xfId="0" applyFill="1" applyBorder="1" applyAlignment="1" applyProtection="1">
      <alignment vertical="top" wrapText="1"/>
      <protection locked="0"/>
    </xf>
    <xf numFmtId="0" fontId="0" fillId="13" borderId="13" xfId="0" applyFill="1" applyBorder="1" applyAlignment="1" applyProtection="1">
      <alignment vertical="top" wrapText="1"/>
      <protection locked="0"/>
    </xf>
    <xf numFmtId="0" fontId="46" fillId="0" borderId="24" xfId="0" applyFont="1" applyBorder="1" applyAlignment="1">
      <alignment horizontal="left" vertical="top" wrapText="1"/>
    </xf>
    <xf numFmtId="0" fontId="46" fillId="0" borderId="13" xfId="0" applyFont="1" applyBorder="1" applyAlignment="1">
      <alignment horizontal="left" vertical="top" wrapText="1"/>
    </xf>
    <xf numFmtId="0" fontId="42" fillId="0" borderId="37" xfId="0" applyFont="1" applyBorder="1" applyAlignment="1" applyProtection="1">
      <alignment horizontal="left" vertical="top"/>
      <protection locked="0"/>
    </xf>
    <xf numFmtId="0" fontId="42" fillId="0" borderId="38" xfId="0" applyFont="1" applyBorder="1" applyAlignment="1" applyProtection="1">
      <alignment horizontal="left" vertical="top"/>
      <protection locked="0"/>
    </xf>
    <xf numFmtId="0" fontId="42" fillId="0" borderId="39" xfId="0" applyFont="1" applyBorder="1" applyAlignment="1" applyProtection="1">
      <alignment horizontal="left" vertical="top"/>
      <protection locked="0"/>
    </xf>
    <xf numFmtId="0" fontId="42" fillId="0" borderId="37" xfId="0" applyFont="1" applyBorder="1" applyAlignment="1" applyProtection="1">
      <alignment horizontal="left" vertical="top" wrapText="1"/>
      <protection locked="0"/>
    </xf>
    <xf numFmtId="0" fontId="42" fillId="0" borderId="39" xfId="0" applyFont="1" applyBorder="1" applyAlignment="1" applyProtection="1">
      <alignment horizontal="left" vertical="top" wrapText="1"/>
      <protection locked="0"/>
    </xf>
    <xf numFmtId="0" fontId="46" fillId="13" borderId="24" xfId="0" applyFont="1" applyFill="1" applyBorder="1" applyAlignment="1">
      <alignment horizontal="left" vertical="top" wrapText="1"/>
    </xf>
    <xf numFmtId="0" fontId="46" fillId="13" borderId="13" xfId="0" applyFont="1" applyFill="1" applyBorder="1" applyAlignment="1">
      <alignment horizontal="left" vertical="top" wrapText="1"/>
    </xf>
    <xf numFmtId="164" fontId="46" fillId="13" borderId="23" xfId="0" applyNumberFormat="1" applyFont="1" applyFill="1" applyBorder="1" applyAlignment="1">
      <alignment vertical="top" wrapText="1"/>
    </xf>
    <xf numFmtId="164" fontId="46" fillId="13" borderId="24" xfId="0" applyNumberFormat="1" applyFont="1" applyFill="1" applyBorder="1" applyAlignment="1">
      <alignment vertical="top" wrapText="1"/>
    </xf>
    <xf numFmtId="164" fontId="46" fillId="13" borderId="13" xfId="0" applyNumberFormat="1" applyFont="1" applyFill="1" applyBorder="1" applyAlignment="1">
      <alignment vertical="top" wrapText="1"/>
    </xf>
    <xf numFmtId="0" fontId="42" fillId="12" borderId="0" xfId="0" applyFont="1" applyFill="1" applyAlignment="1">
      <alignment horizontal="left" vertical="top" wrapText="1"/>
    </xf>
    <xf numFmtId="0" fontId="54" fillId="13" borderId="12" xfId="0" applyFont="1" applyFill="1" applyBorder="1" applyAlignment="1">
      <alignment horizontal="left" vertical="center" wrapText="1"/>
    </xf>
    <xf numFmtId="0" fontId="46" fillId="13" borderId="12" xfId="0" applyFont="1" applyFill="1" applyBorder="1" applyAlignment="1">
      <alignment vertical="top" wrapText="1"/>
    </xf>
    <xf numFmtId="0" fontId="0" fillId="13" borderId="12" xfId="0" applyFill="1" applyBorder="1" applyAlignment="1">
      <alignment vertical="top" wrapText="1"/>
    </xf>
    <xf numFmtId="164" fontId="42" fillId="0" borderId="23" xfId="0" applyNumberFormat="1" applyFont="1" applyBorder="1" applyAlignment="1">
      <alignment vertical="top" wrapText="1"/>
    </xf>
    <xf numFmtId="0" fontId="0" fillId="0" borderId="24" xfId="0" applyBorder="1" applyAlignment="1">
      <alignment vertical="top" wrapText="1"/>
    </xf>
    <xf numFmtId="0" fontId="0" fillId="0" borderId="13" xfId="0" applyBorder="1" applyAlignment="1">
      <alignment vertical="top" wrapText="1"/>
    </xf>
    <xf numFmtId="0" fontId="0" fillId="0" borderId="21" xfId="0" applyBorder="1" applyAlignment="1">
      <alignment vertical="top" wrapText="1"/>
    </xf>
    <xf numFmtId="0" fontId="0" fillId="0" borderId="12" xfId="0" applyBorder="1" applyAlignment="1">
      <alignment vertical="top" wrapText="1"/>
    </xf>
    <xf numFmtId="0" fontId="0" fillId="0" borderId="12" xfId="0" applyBorder="1" applyAlignment="1">
      <alignment vertical="top"/>
    </xf>
    <xf numFmtId="0" fontId="43" fillId="0" borderId="0" xfId="0" applyFont="1" applyAlignment="1">
      <alignment wrapText="1"/>
    </xf>
    <xf numFmtId="0" fontId="0" fillId="0" borderId="0" xfId="0" applyAlignment="1">
      <alignment wrapText="1"/>
    </xf>
    <xf numFmtId="0" fontId="119" fillId="25" borderId="23" xfId="0" applyFont="1" applyFill="1" applyBorder="1" applyAlignment="1">
      <alignment wrapText="1"/>
    </xf>
    <xf numFmtId="0" fontId="120" fillId="25" borderId="24" xfId="0" applyFont="1" applyFill="1" applyBorder="1" applyAlignment="1">
      <alignment wrapText="1"/>
    </xf>
    <xf numFmtId="0" fontId="120" fillId="25" borderId="13" xfId="0" applyFont="1" applyFill="1" applyBorder="1" applyAlignment="1">
      <alignment wrapText="1"/>
    </xf>
    <xf numFmtId="0" fontId="43" fillId="0" borderId="14" xfId="0" applyFont="1" applyBorder="1" applyAlignment="1">
      <alignment vertical="top" wrapText="1"/>
    </xf>
    <xf numFmtId="0" fontId="0" fillId="0" borderId="1" xfId="0" applyBorder="1" applyAlignment="1">
      <alignment vertical="top" wrapText="1"/>
    </xf>
    <xf numFmtId="0" fontId="0" fillId="0" borderId="15" xfId="0" applyBorder="1" applyAlignment="1">
      <alignment vertical="top" wrapText="1"/>
    </xf>
    <xf numFmtId="0" fontId="111" fillId="24" borderId="23" xfId="0" applyFont="1" applyFill="1" applyBorder="1" applyAlignment="1">
      <alignment wrapText="1"/>
    </xf>
    <xf numFmtId="0" fontId="112" fillId="24" borderId="24" xfId="0" applyFont="1" applyFill="1" applyBorder="1" applyAlignment="1">
      <alignment wrapText="1"/>
    </xf>
    <xf numFmtId="0" fontId="112" fillId="24" borderId="13" xfId="0" applyFont="1" applyFill="1" applyBorder="1" applyAlignment="1">
      <alignment wrapText="1"/>
    </xf>
    <xf numFmtId="0" fontId="43" fillId="0" borderId="14" xfId="10" applyFont="1" applyBorder="1" applyAlignment="1">
      <alignment horizontal="center" wrapText="1"/>
    </xf>
    <xf numFmtId="0" fontId="43" fillId="0" borderId="1" xfId="0" applyFont="1" applyBorder="1" applyAlignment="1">
      <alignment horizontal="center" wrapText="1"/>
    </xf>
    <xf numFmtId="0" fontId="43" fillId="0" borderId="15" xfId="0" applyFont="1" applyBorder="1" applyAlignment="1">
      <alignment horizontal="center" wrapText="1"/>
    </xf>
    <xf numFmtId="0" fontId="43" fillId="23" borderId="23" xfId="0" applyFont="1" applyFill="1" applyBorder="1" applyAlignment="1">
      <alignment wrapText="1"/>
    </xf>
    <xf numFmtId="0" fontId="0" fillId="23" borderId="24" xfId="0" applyFill="1" applyBorder="1" applyAlignment="1">
      <alignment wrapText="1"/>
    </xf>
    <xf numFmtId="0" fontId="0" fillId="23" borderId="13" xfId="0" applyFill="1" applyBorder="1" applyAlignment="1">
      <alignment wrapText="1"/>
    </xf>
    <xf numFmtId="0" fontId="43" fillId="24" borderId="23" xfId="0" applyFont="1" applyFill="1" applyBorder="1" applyAlignment="1">
      <alignment wrapText="1"/>
    </xf>
    <xf numFmtId="0" fontId="0" fillId="24" borderId="24" xfId="0" applyFill="1" applyBorder="1" applyAlignment="1">
      <alignment wrapText="1"/>
    </xf>
    <xf numFmtId="0" fontId="0" fillId="24" borderId="13" xfId="0" applyFill="1" applyBorder="1" applyAlignment="1">
      <alignment wrapText="1"/>
    </xf>
    <xf numFmtId="0" fontId="42" fillId="0" borderId="0" xfId="0" applyFont="1" applyAlignment="1">
      <alignment horizontal="center" wrapText="1"/>
    </xf>
    <xf numFmtId="0" fontId="46" fillId="14" borderId="16" xfId="9" applyFont="1" applyFill="1" applyBorder="1" applyAlignment="1">
      <alignment horizontal="left" vertical="top"/>
    </xf>
    <xf numFmtId="0" fontId="46" fillId="14" borderId="18" xfId="9" applyFont="1" applyFill="1" applyBorder="1" applyAlignment="1">
      <alignment horizontal="left" vertical="top"/>
    </xf>
    <xf numFmtId="0" fontId="46" fillId="14" borderId="19" xfId="9" applyFont="1" applyFill="1" applyBorder="1" applyAlignment="1">
      <alignment horizontal="left" vertical="top"/>
    </xf>
    <xf numFmtId="0" fontId="74" fillId="14" borderId="21" xfId="0" applyFont="1" applyFill="1" applyBorder="1" applyAlignment="1">
      <alignment horizontal="center" vertical="top" wrapText="1"/>
    </xf>
    <xf numFmtId="0" fontId="49" fillId="17" borderId="25" xfId="0" applyFont="1" applyFill="1" applyBorder="1" applyAlignment="1">
      <alignment horizontal="left" vertical="top" wrapText="1"/>
    </xf>
    <xf numFmtId="0" fontId="49" fillId="17" borderId="29" xfId="0" applyFont="1" applyFill="1" applyBorder="1" applyAlignment="1">
      <alignment horizontal="left" vertical="top" wrapText="1"/>
    </xf>
    <xf numFmtId="0" fontId="49" fillId="17" borderId="28" xfId="0" applyFont="1" applyFill="1" applyBorder="1" applyAlignment="1">
      <alignment horizontal="left" vertical="top" wrapText="1"/>
    </xf>
    <xf numFmtId="0" fontId="3" fillId="0" borderId="0" xfId="0" applyFont="1" applyAlignment="1">
      <alignment horizontal="center" wrapText="1"/>
    </xf>
    <xf numFmtId="0" fontId="9" fillId="21" borderId="23" xfId="0" applyFont="1" applyFill="1" applyBorder="1"/>
    <xf numFmtId="0" fontId="0" fillId="21" borderId="13" xfId="0" applyFill="1" applyBorder="1"/>
    <xf numFmtId="0" fontId="3" fillId="0" borderId="0" xfId="0" applyFont="1" applyAlignment="1">
      <alignment horizontal="left" vertical="top" wrapText="1"/>
    </xf>
    <xf numFmtId="0" fontId="42" fillId="0" borderId="18" xfId="0" applyFont="1" applyBorder="1" applyAlignment="1">
      <alignment vertical="top" wrapText="1"/>
    </xf>
    <xf numFmtId="0" fontId="42" fillId="0" borderId="18" xfId="0" applyFont="1" applyBorder="1" applyAlignment="1">
      <alignment vertical="top"/>
    </xf>
    <xf numFmtId="0" fontId="51" fillId="0" borderId="0" xfId="0" applyFont="1" applyAlignment="1">
      <alignment horizontal="center" vertical="top" wrapText="1"/>
    </xf>
    <xf numFmtId="0" fontId="51" fillId="0" borderId="0" xfId="8" applyFont="1" applyAlignment="1">
      <alignment horizontal="center" vertical="top"/>
    </xf>
    <xf numFmtId="0" fontId="42" fillId="0" borderId="18" xfId="8" applyFont="1" applyBorder="1" applyAlignment="1">
      <alignment horizontal="left" vertical="top"/>
    </xf>
    <xf numFmtId="0" fontId="42" fillId="0" borderId="0" xfId="8" applyFont="1" applyAlignment="1">
      <alignment horizontal="left" vertical="top"/>
    </xf>
    <xf numFmtId="0" fontId="43" fillId="0" borderId="0" xfId="8" applyFont="1" applyAlignment="1">
      <alignment horizontal="center" vertical="top"/>
    </xf>
    <xf numFmtId="0" fontId="43" fillId="0" borderId="3" xfId="8" applyFont="1" applyBorder="1" applyAlignment="1">
      <alignment horizontal="center" vertical="top"/>
    </xf>
    <xf numFmtId="0" fontId="42" fillId="0" borderId="19" xfId="8" applyFont="1" applyBorder="1" applyAlignment="1">
      <alignment horizontal="left" vertical="top"/>
    </xf>
    <xf numFmtId="0" fontId="42" fillId="0" borderId="21" xfId="8" applyFont="1" applyBorder="1" applyAlignment="1">
      <alignment horizontal="left" vertical="top"/>
    </xf>
    <xf numFmtId="0" fontId="51" fillId="0" borderId="0" xfId="8" applyFont="1" applyAlignment="1">
      <alignment horizontal="center" vertical="top" wrapText="1"/>
    </xf>
    <xf numFmtId="0" fontId="46" fillId="0" borderId="0" xfId="8" applyFont="1" applyAlignment="1">
      <alignment horizontal="left" vertical="top"/>
    </xf>
    <xf numFmtId="0" fontId="42" fillId="0" borderId="0" xfId="8" applyFont="1" applyAlignment="1">
      <alignment horizontal="left" vertical="top" wrapText="1"/>
    </xf>
    <xf numFmtId="0" fontId="42" fillId="0" borderId="3" xfId="8" applyFont="1" applyBorder="1" applyAlignment="1">
      <alignment horizontal="left" vertical="top" wrapText="1"/>
    </xf>
    <xf numFmtId="0" fontId="41" fillId="0" borderId="24" xfId="8" applyFont="1" applyBorder="1" applyAlignment="1" applyProtection="1">
      <alignment horizontal="center" vertical="center" wrapText="1"/>
      <protection locked="0"/>
    </xf>
    <xf numFmtId="0" fontId="43" fillId="0" borderId="0" xfId="7" applyFont="1" applyAlignment="1">
      <alignment horizontal="left" vertical="top" wrapText="1"/>
    </xf>
    <xf numFmtId="0" fontId="19" fillId="4" borderId="30" xfId="0" applyFont="1" applyFill="1" applyBorder="1" applyAlignment="1">
      <alignment vertical="top" wrapText="1"/>
    </xf>
    <xf numFmtId="0" fontId="19" fillId="4" borderId="5" xfId="0" applyFont="1" applyFill="1" applyBorder="1" applyAlignment="1">
      <alignment vertical="top" wrapText="1"/>
    </xf>
    <xf numFmtId="49" fontId="14" fillId="3" borderId="31" xfId="0" applyNumberFormat="1" applyFont="1" applyFill="1" applyBorder="1" applyAlignment="1">
      <alignment wrapText="1"/>
    </xf>
    <xf numFmtId="49" fontId="14" fillId="3" borderId="2" xfId="0" applyNumberFormat="1" applyFont="1" applyFill="1" applyBorder="1" applyAlignment="1">
      <alignment wrapText="1"/>
    </xf>
    <xf numFmtId="0" fontId="14" fillId="3" borderId="0" xfId="0" applyFont="1" applyFill="1" applyAlignment="1">
      <alignment horizontal="left" vertical="top" wrapText="1"/>
    </xf>
    <xf numFmtId="0" fontId="14" fillId="3" borderId="4" xfId="0" applyFont="1" applyFill="1" applyBorder="1" applyAlignment="1">
      <alignment horizontal="left" vertical="top" wrapText="1"/>
    </xf>
    <xf numFmtId="0" fontId="16" fillId="4" borderId="30" xfId="0" applyFont="1" applyFill="1" applyBorder="1" applyAlignment="1">
      <alignment vertical="top" wrapText="1"/>
    </xf>
    <xf numFmtId="0" fontId="16" fillId="4" borderId="32" xfId="0" applyFont="1" applyFill="1" applyBorder="1" applyAlignment="1">
      <alignment vertical="top" wrapText="1"/>
    </xf>
    <xf numFmtId="0" fontId="16" fillId="4" borderId="33" xfId="0" applyFont="1" applyFill="1" applyBorder="1" applyAlignment="1">
      <alignment vertical="top" wrapText="1"/>
    </xf>
    <xf numFmtId="0" fontId="18" fillId="0" borderId="25" xfId="0" applyFont="1" applyBorder="1" applyAlignment="1">
      <alignment horizontal="center" vertical="top" wrapText="1"/>
    </xf>
    <xf numFmtId="0" fontId="18" fillId="0" borderId="29" xfId="0" applyFont="1" applyBorder="1" applyAlignment="1">
      <alignment horizontal="center" vertical="top" wrapText="1"/>
    </xf>
    <xf numFmtId="0" fontId="18" fillId="0" borderId="28" xfId="0" applyFont="1" applyBorder="1" applyAlignment="1">
      <alignment horizontal="center" vertical="top" wrapText="1"/>
    </xf>
    <xf numFmtId="0" fontId="18" fillId="0" borderId="34" xfId="0" applyFont="1" applyBorder="1" applyAlignment="1">
      <alignment horizontal="center" vertical="top" wrapText="1"/>
    </xf>
    <xf numFmtId="0" fontId="18" fillId="0" borderId="0" xfId="0" applyFont="1" applyAlignment="1">
      <alignment horizontal="center" vertical="top" wrapText="1"/>
    </xf>
    <xf numFmtId="0" fontId="17" fillId="0" borderId="25" xfId="0" applyFont="1" applyBorder="1" applyAlignment="1">
      <alignment horizontal="left" vertical="top" wrapText="1"/>
    </xf>
    <xf numFmtId="0" fontId="17" fillId="0" borderId="29" xfId="0" applyFont="1" applyBorder="1" applyAlignment="1">
      <alignment horizontal="left" vertical="top" wrapText="1"/>
    </xf>
    <xf numFmtId="0" fontId="17" fillId="0" borderId="28" xfId="0" applyFont="1" applyBorder="1" applyAlignment="1">
      <alignment horizontal="left" vertical="top" wrapText="1"/>
    </xf>
    <xf numFmtId="0" fontId="88" fillId="0" borderId="14" xfId="8" applyFont="1" applyBorder="1" applyAlignment="1">
      <alignment horizontal="center" vertical="center" wrapText="1"/>
    </xf>
    <xf numFmtId="0" fontId="89" fillId="0" borderId="15" xfId="0" applyFont="1" applyBorder="1" applyAlignment="1">
      <alignment horizontal="center" vertical="center" wrapText="1"/>
    </xf>
  </cellXfs>
  <cellStyles count="12">
    <cellStyle name="Hyperlink" xfId="11" builtinId="8"/>
    <cellStyle name="Normal" xfId="0" builtinId="0"/>
    <cellStyle name="Normal 2" xfId="1" xr:uid="{00000000-0005-0000-0000-000002000000}"/>
    <cellStyle name="Normal 2 2" xfId="2" xr:uid="{00000000-0005-0000-0000-000003000000}"/>
    <cellStyle name="Normal 3" xfId="10" xr:uid="{EFDE3095-85AB-435E-9E1F-C903C00DF23F}"/>
    <cellStyle name="Normal 5" xfId="3" xr:uid="{00000000-0005-0000-0000-000004000000}"/>
    <cellStyle name="Normal 5 2" xfId="4" xr:uid="{00000000-0005-0000-0000-000005000000}"/>
    <cellStyle name="Normal_2011 RA Coilte SHC Summary v10 - no names" xfId="5" xr:uid="{00000000-0005-0000-0000-000006000000}"/>
    <cellStyle name="Normal_RT-COC-001-13 Report spreadsheet" xfId="6" xr:uid="{00000000-0005-0000-0000-000007000000}"/>
    <cellStyle name="Normal_RT-COC-001-18 Report spreadsheet" xfId="7" xr:uid="{00000000-0005-0000-0000-000008000000}"/>
    <cellStyle name="Normal_RT-FM-001-03 Forest cert report template" xfId="8" xr:uid="{00000000-0005-0000-0000-000009000000}"/>
    <cellStyle name="Normal_T&amp;M RA report 2005 draft 2" xfId="9" xr:uid="{00000000-0005-0000-0000-00000A000000}"/>
  </cellStyles>
  <dxfs count="3">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447675</xdr:colOff>
      <xdr:row>0</xdr:row>
      <xdr:rowOff>238125</xdr:rowOff>
    </xdr:from>
    <xdr:to>
      <xdr:col>0</xdr:col>
      <xdr:colOff>400050</xdr:colOff>
      <xdr:row>0</xdr:row>
      <xdr:rowOff>1838325</xdr:rowOff>
    </xdr:to>
    <xdr:pic>
      <xdr:nvPicPr>
        <xdr:cNvPr id="8752" name="Picture 1">
          <a:extLst>
            <a:ext uri="{FF2B5EF4-FFF2-40B4-BE49-F238E27FC236}">
              <a16:creationId xmlns:a16="http://schemas.microsoft.com/office/drawing/2014/main" id="{7A195F6A-E516-0F56-D9F6-1B0C0EB41B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38125"/>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533400</xdr:rowOff>
    </xdr:from>
    <xdr:to>
      <xdr:col>2</xdr:col>
      <xdr:colOff>363644</xdr:colOff>
      <xdr:row>0</xdr:row>
      <xdr:rowOff>1688465</xdr:rowOff>
    </xdr:to>
    <xdr:pic>
      <xdr:nvPicPr>
        <xdr:cNvPr id="8753" name="Picture 2">
          <a:extLst>
            <a:ext uri="{FF2B5EF4-FFF2-40B4-BE49-F238E27FC236}">
              <a16:creationId xmlns:a16="http://schemas.microsoft.com/office/drawing/2014/main" id="{0F4EDE9A-B8F8-BBE1-6EA5-95C42E141D2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533400"/>
          <a:ext cx="18002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428625</xdr:colOff>
      <xdr:row>0</xdr:row>
      <xdr:rowOff>285750</xdr:rowOff>
    </xdr:from>
    <xdr:to>
      <xdr:col>5</xdr:col>
      <xdr:colOff>761999</xdr:colOff>
      <xdr:row>0</xdr:row>
      <xdr:rowOff>1858645</xdr:rowOff>
    </xdr:to>
    <xdr:pic>
      <xdr:nvPicPr>
        <xdr:cNvPr id="8754" name="Picture 2">
          <a:extLst>
            <a:ext uri="{FF2B5EF4-FFF2-40B4-BE49-F238E27FC236}">
              <a16:creationId xmlns:a16="http://schemas.microsoft.com/office/drawing/2014/main" id="{4C5E653D-0202-8CC8-72AE-80E631E0E78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76800" y="285750"/>
          <a:ext cx="1314450"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38100</xdr:colOff>
      <xdr:row>21</xdr:row>
      <xdr:rowOff>155575</xdr:rowOff>
    </xdr:from>
    <xdr:to>
      <xdr:col>6</xdr:col>
      <xdr:colOff>73660</xdr:colOff>
      <xdr:row>32</xdr:row>
      <xdr:rowOff>155575</xdr:rowOff>
    </xdr:to>
    <xdr:sp macro="" textlink="">
      <xdr:nvSpPr>
        <xdr:cNvPr id="2" name="Right Brace 1">
          <a:extLst>
            <a:ext uri="{FF2B5EF4-FFF2-40B4-BE49-F238E27FC236}">
              <a16:creationId xmlns:a16="http://schemas.microsoft.com/office/drawing/2014/main" id="{09E4F59B-F439-4131-86AB-78F59CF9A6B3}"/>
            </a:ext>
          </a:extLst>
        </xdr:cNvPr>
        <xdr:cNvSpPr/>
      </xdr:nvSpPr>
      <xdr:spPr bwMode="auto">
        <a:xfrm>
          <a:off x="6774180" y="4910455"/>
          <a:ext cx="35560" cy="206502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GB" sz="1100"/>
        </a:p>
      </xdr:txBody>
    </xdr:sp>
    <xdr:clientData/>
  </xdr:twoCellAnchor>
  <xdr:twoCellAnchor>
    <xdr:from>
      <xdr:col>6</xdr:col>
      <xdr:colOff>38100</xdr:colOff>
      <xdr:row>21</xdr:row>
      <xdr:rowOff>155575</xdr:rowOff>
    </xdr:from>
    <xdr:to>
      <xdr:col>6</xdr:col>
      <xdr:colOff>73660</xdr:colOff>
      <xdr:row>32</xdr:row>
      <xdr:rowOff>155575</xdr:rowOff>
    </xdr:to>
    <xdr:sp macro="" textlink="">
      <xdr:nvSpPr>
        <xdr:cNvPr id="3" name="Right Brace 2">
          <a:extLst>
            <a:ext uri="{FF2B5EF4-FFF2-40B4-BE49-F238E27FC236}">
              <a16:creationId xmlns:a16="http://schemas.microsoft.com/office/drawing/2014/main" id="{90AC7BBF-321D-4D67-AD2F-C321D65883AD}"/>
            </a:ext>
          </a:extLst>
        </xdr:cNvPr>
        <xdr:cNvSpPr/>
      </xdr:nvSpPr>
      <xdr:spPr bwMode="auto">
        <a:xfrm>
          <a:off x="5962650" y="5251450"/>
          <a:ext cx="35560" cy="3362325"/>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GB" sz="1100"/>
        </a:p>
      </xdr:txBody>
    </xdr:sp>
    <xdr:clientData/>
  </xdr:twoCellAnchor>
  <xdr:twoCellAnchor>
    <xdr:from>
      <xdr:col>6</xdr:col>
      <xdr:colOff>38100</xdr:colOff>
      <xdr:row>37</xdr:row>
      <xdr:rowOff>155575</xdr:rowOff>
    </xdr:from>
    <xdr:to>
      <xdr:col>6</xdr:col>
      <xdr:colOff>73660</xdr:colOff>
      <xdr:row>48</xdr:row>
      <xdr:rowOff>155575</xdr:rowOff>
    </xdr:to>
    <xdr:sp macro="" textlink="">
      <xdr:nvSpPr>
        <xdr:cNvPr id="4" name="Right Brace 1">
          <a:extLst>
            <a:ext uri="{FF2B5EF4-FFF2-40B4-BE49-F238E27FC236}">
              <a16:creationId xmlns:a16="http://schemas.microsoft.com/office/drawing/2014/main" id="{443F5408-DA09-4ADF-93A8-E2683AE51F6A}"/>
            </a:ext>
          </a:extLst>
        </xdr:cNvPr>
        <xdr:cNvSpPr/>
      </xdr:nvSpPr>
      <xdr:spPr bwMode="auto">
        <a:xfrm>
          <a:off x="6774180" y="7889875"/>
          <a:ext cx="35560" cy="206502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GB" sz="1100"/>
        </a:p>
      </xdr:txBody>
    </xdr:sp>
    <xdr:clientData/>
  </xdr:twoCellAnchor>
  <xdr:twoCellAnchor>
    <xdr:from>
      <xdr:col>6</xdr:col>
      <xdr:colOff>38100</xdr:colOff>
      <xdr:row>37</xdr:row>
      <xdr:rowOff>155575</xdr:rowOff>
    </xdr:from>
    <xdr:to>
      <xdr:col>6</xdr:col>
      <xdr:colOff>73660</xdr:colOff>
      <xdr:row>48</xdr:row>
      <xdr:rowOff>155575</xdr:rowOff>
    </xdr:to>
    <xdr:sp macro="" textlink="">
      <xdr:nvSpPr>
        <xdr:cNvPr id="5" name="Right Brace 2">
          <a:extLst>
            <a:ext uri="{FF2B5EF4-FFF2-40B4-BE49-F238E27FC236}">
              <a16:creationId xmlns:a16="http://schemas.microsoft.com/office/drawing/2014/main" id="{AC4A3085-A77A-45BF-94C1-0B0F9C06DA6C}"/>
            </a:ext>
          </a:extLst>
        </xdr:cNvPr>
        <xdr:cNvSpPr/>
      </xdr:nvSpPr>
      <xdr:spPr bwMode="auto">
        <a:xfrm>
          <a:off x="5962650" y="9566275"/>
          <a:ext cx="35560" cy="2143125"/>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571500</xdr:colOff>
      <xdr:row>0</xdr:row>
      <xdr:rowOff>523875</xdr:rowOff>
    </xdr:from>
    <xdr:to>
      <xdr:col>0</xdr:col>
      <xdr:colOff>2133600</xdr:colOff>
      <xdr:row>0</xdr:row>
      <xdr:rowOff>1533525</xdr:rowOff>
    </xdr:to>
    <xdr:pic>
      <xdr:nvPicPr>
        <xdr:cNvPr id="21766" name="Picture 4">
          <a:extLst>
            <a:ext uri="{FF2B5EF4-FFF2-40B4-BE49-F238E27FC236}">
              <a16:creationId xmlns:a16="http://schemas.microsoft.com/office/drawing/2014/main" id="{057DA005-5DB4-F659-B7E5-8C46FEB3E9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23875"/>
          <a:ext cx="15621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1238250</xdr:colOff>
      <xdr:row>0</xdr:row>
      <xdr:rowOff>161925</xdr:rowOff>
    </xdr:from>
    <xdr:to>
      <xdr:col>3</xdr:col>
      <xdr:colOff>2306955</xdr:colOff>
      <xdr:row>0</xdr:row>
      <xdr:rowOff>1562100</xdr:rowOff>
    </xdr:to>
    <xdr:pic>
      <xdr:nvPicPr>
        <xdr:cNvPr id="31090" name="Picture 3">
          <a:extLst>
            <a:ext uri="{FF2B5EF4-FFF2-40B4-BE49-F238E27FC236}">
              <a16:creationId xmlns:a16="http://schemas.microsoft.com/office/drawing/2014/main" id="{32C573F4-1CCB-C59F-799E-C4ED0C786A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6375" y="161925"/>
          <a:ext cx="1068705"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361950</xdr:rowOff>
    </xdr:from>
    <xdr:to>
      <xdr:col>1</xdr:col>
      <xdr:colOff>0</xdr:colOff>
      <xdr:row>0</xdr:row>
      <xdr:rowOff>1371600</xdr:rowOff>
    </xdr:to>
    <xdr:pic>
      <xdr:nvPicPr>
        <xdr:cNvPr id="31091" name="Picture 4">
          <a:extLst>
            <a:ext uri="{FF2B5EF4-FFF2-40B4-BE49-F238E27FC236}">
              <a16:creationId xmlns:a16="http://schemas.microsoft.com/office/drawing/2014/main" id="{2B0AC6AE-FF57-2EC6-35C6-7B30A46710C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61950"/>
          <a:ext cx="15621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Rebecca Hill" id="{9E958202-59A4-4B8F-887F-0000E7388787}" userId="S::RHill@soilassociation.org::278cf393-6ec1-4d1b-9290-9735bff78d56" providerId="AD"/>
  <person displayName="Kirsty Laing" id="{389E8067-7CE4-4348-BCE8-D6C41D4A04FC}" userId="S::KLaing@soilassociation.org::76ef0524-a465-43a6-999a-79f57280207c" providerId="AD"/>
  <person displayName="Anisoara Dragos" id="{762FD6A9-3C63-4294-9B6E-22BE549EC1FC}" userId="S::ADragos@soilassociation.org::bace66f0-05d0-457a-8548-a81bc3c438b0" providerId="AD"/>
  <person displayName="Cristian Vacaru" id="{23E67076-D478-4472-9004-58FC43705B84}" userId="S::cvacaru@soilassociation.org::6eb33f52-0231-4590-84f8-d7a15b10e9b9" providerId="AD"/>
  <person displayName="Dennis Curnow" id="{DEE18F47-87D9-4B39-BC62-471DA8962261}" userId="S::dcurnow@soilassociation.org::729fca96-1075-4016-aab7-06ddd7da574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6" dT="2022-12-20T15:25:31.38" personId="{389E8067-7CE4-4348-BCE8-D6C41D4A04FC}" id="{25224521-A1F8-4239-826B-3940EAA14679}">
    <text>amended forest name - Forest managed by Greengold Management SRL</text>
  </threadedComment>
  <threadedComment ref="C16" dT="2023-01-09T15:14:49.77" personId="{762FD6A9-3C63-4294-9B6E-22BE549EC1FC}" id="{95335702-7A45-47AC-8430-70A5B8BD07B6}" parentId="{25224521-A1F8-4239-826B-3940EAA14679}">
    <text>09/01/2023 -new contact added+group members changed</text>
  </threadedComment>
  <threadedComment ref="C16" dT="2023-10-18T09:18:33.89" personId="{23E67076-D478-4472-9004-58FC43705B84}" id="{CF008766-0545-400B-8F9B-0A80BA1770DF}" parentId="{25224521-A1F8-4239-826B-3940EAA14679}">
    <text>3 new sites whitin GGTL1</text>
  </threadedComment>
  <threadedComment ref="C17" dT="2024-01-11T14:04:37.75" personId="{DEE18F47-87D9-4B39-BC62-471DA8962261}" id="{1250EC67-AC6F-43CB-B1C3-4A3EA781DA66}">
    <text>PEFC Licence Code added.</text>
  </threadedComment>
  <threadedComment ref="C17" dT="2024-10-09T15:11:26.17" personId="{23E67076-D478-4472-9004-58FC43705B84}" id="{5FC3BCF0-DED8-4416-8823-E759266A5314}" parentId="{1250EC67-AC6F-43CB-B1C3-4A3EA781DA66}">
    <text>CoS 09/10/2024:
-in A7 Members were added additional member (UP III Bistricioara-Sturza) and in UP I Stirbey added 832.10 ha. 
-Updated 1 Basic Info (1.4.2 and 1.4.16)</text>
  </threadedComment>
  <threadedComment ref="C18" dT="2025-09-19T09:25:22.93" personId="{23E67076-D478-4472-9004-58FC43705B84}" id="{A0F4DC9E-BA5B-427E-86A4-120506438093}">
    <text>changes in organisational structures of the sites due splittingof prodected areas and non-protected areas, movements of areas in between UPs</text>
  </threadedComment>
  <threadedComment ref="C18" dT="2025-10-02T14:33:24.28" personId="{9E958202-59A4-4B8F-887F-0000E7388787}" id="{96FD4622-62D0-4B3D-98E0-D1644714A617}" parentId="{A0F4DC9E-BA5B-427E-86A4-120506438093}">
    <text>Change implemented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greengold.ro/wp-content/uploads/2023/11/date-generale-fond-forestier-g3x-v2.0-oct-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17.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greengold.ro/" TargetMode="External"/><Relationship Id="rId1" Type="http://schemas.openxmlformats.org/officeDocument/2006/relationships/hyperlink" Target="mailto:office@greengold.ro"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tabSelected="1" view="pageBreakPreview" zoomScaleNormal="80" zoomScaleSheetLayoutView="100" workbookViewId="0">
      <selection activeCell="D3" sqref="D3"/>
    </sheetView>
  </sheetViews>
  <sheetFormatPr defaultColWidth="9" defaultRowHeight="12.75"/>
  <cols>
    <col min="1" max="1" width="6" style="34" customWidth="1"/>
    <col min="2" max="2" width="17.85546875" style="34" customWidth="1"/>
    <col min="3" max="3" width="19.140625" style="34" customWidth="1"/>
    <col min="4" max="4" width="29" style="34" customWidth="1"/>
    <col min="5" max="5" width="14.5703125" style="34" customWidth="1"/>
    <col min="6" max="6" width="24.42578125" style="34" customWidth="1"/>
    <col min="7" max="7" width="15.42578125" style="34" customWidth="1"/>
    <col min="8" max="16384" width="9" style="34"/>
  </cols>
  <sheetData>
    <row r="1" spans="1:8" ht="163.5" customHeight="1">
      <c r="A1" s="567"/>
      <c r="B1" s="568"/>
      <c r="C1" s="568"/>
      <c r="D1" s="32" t="s">
        <v>0</v>
      </c>
      <c r="E1" s="570"/>
      <c r="F1" s="570"/>
      <c r="G1" s="33"/>
    </row>
    <row r="2" spans="1:8">
      <c r="H2" s="35"/>
    </row>
    <row r="3" spans="1:8" ht="53.65" customHeight="1">
      <c r="A3" s="571" t="s">
        <v>1</v>
      </c>
      <c r="B3" s="572"/>
      <c r="C3" s="572"/>
      <c r="D3" s="326" t="s">
        <v>2</v>
      </c>
      <c r="E3" s="322"/>
      <c r="F3" s="322"/>
      <c r="H3" s="37"/>
    </row>
    <row r="4" spans="1:8" ht="18">
      <c r="A4" s="38"/>
      <c r="B4" s="39"/>
      <c r="D4" s="36"/>
      <c r="H4" s="37"/>
    </row>
    <row r="5" spans="1:8" s="40" customFormat="1" ht="18">
      <c r="A5" s="573" t="s">
        <v>3</v>
      </c>
      <c r="B5" s="574"/>
      <c r="C5" s="574"/>
      <c r="D5" s="327" t="s">
        <v>4</v>
      </c>
      <c r="E5" s="318"/>
      <c r="F5" s="318"/>
      <c r="H5" s="41"/>
    </row>
    <row r="6" spans="1:8" s="40" customFormat="1" ht="18">
      <c r="A6" s="42" t="s">
        <v>5</v>
      </c>
      <c r="B6" s="43"/>
      <c r="D6" s="327" t="s">
        <v>6</v>
      </c>
      <c r="E6" s="318"/>
      <c r="F6" s="318"/>
      <c r="H6" s="41"/>
    </row>
    <row r="7" spans="1:8" s="40" customFormat="1" ht="139.69999999999999" customHeight="1">
      <c r="A7" s="561" t="s">
        <v>7</v>
      </c>
      <c r="B7" s="562"/>
      <c r="C7" s="562"/>
      <c r="D7" s="575" t="s">
        <v>8</v>
      </c>
      <c r="E7" s="576"/>
      <c r="F7" s="576"/>
      <c r="H7" s="41"/>
    </row>
    <row r="8" spans="1:8" s="40" customFormat="1" ht="37.5" customHeight="1">
      <c r="A8" s="42" t="s">
        <v>9</v>
      </c>
      <c r="D8" s="569" t="s">
        <v>10</v>
      </c>
      <c r="E8" s="569"/>
      <c r="F8" s="318"/>
      <c r="H8" s="41"/>
    </row>
    <row r="9" spans="1:8" s="40" customFormat="1" ht="37.5" customHeight="1">
      <c r="A9" s="210" t="s">
        <v>11</v>
      </c>
      <c r="B9" s="183"/>
      <c r="C9" s="183"/>
      <c r="D9" s="319" t="s">
        <v>12</v>
      </c>
      <c r="E9" s="320"/>
      <c r="F9" s="318"/>
      <c r="H9" s="41"/>
    </row>
    <row r="10" spans="1:8" s="40" customFormat="1" ht="18">
      <c r="A10" s="42" t="s">
        <v>13</v>
      </c>
      <c r="B10" s="43"/>
      <c r="D10" s="321">
        <v>44911</v>
      </c>
      <c r="E10" s="318"/>
      <c r="F10" s="318"/>
      <c r="H10" s="41"/>
    </row>
    <row r="11" spans="1:8" s="40" customFormat="1" ht="18">
      <c r="A11" s="561" t="s">
        <v>14</v>
      </c>
      <c r="B11" s="562"/>
      <c r="C11" s="562"/>
      <c r="D11" s="321">
        <v>46736</v>
      </c>
      <c r="E11" s="318"/>
      <c r="F11" s="318"/>
      <c r="H11" s="41"/>
    </row>
    <row r="12" spans="1:8" s="40" customFormat="1" ht="18">
      <c r="A12" s="42"/>
      <c r="B12" s="43"/>
    </row>
    <row r="13" spans="1:8" s="40" customFormat="1" ht="18">
      <c r="B13" s="43"/>
    </row>
    <row r="14" spans="1:8" s="40" customFormat="1" ht="42.75">
      <c r="A14" s="44"/>
      <c r="B14" s="45" t="s">
        <v>15</v>
      </c>
      <c r="C14" s="45" t="s">
        <v>16</v>
      </c>
      <c r="D14" s="45" t="s">
        <v>17</v>
      </c>
      <c r="E14" s="45" t="s">
        <v>18</v>
      </c>
      <c r="F14" s="46" t="s">
        <v>19</v>
      </c>
      <c r="G14" s="47"/>
    </row>
    <row r="15" spans="1:8" s="40" customFormat="1" ht="14.25">
      <c r="A15" s="323" t="s">
        <v>20</v>
      </c>
      <c r="B15" s="457" t="s">
        <v>21</v>
      </c>
      <c r="C15" s="458">
        <v>44749</v>
      </c>
      <c r="D15" s="457" t="s">
        <v>22</v>
      </c>
      <c r="E15" s="457" t="s">
        <v>23</v>
      </c>
      <c r="F15" s="459" t="s">
        <v>24</v>
      </c>
      <c r="G15" s="47"/>
    </row>
    <row r="16" spans="1:8" s="40" customFormat="1" ht="42.75">
      <c r="A16" s="324" t="s">
        <v>25</v>
      </c>
      <c r="B16" s="458" t="s">
        <v>26</v>
      </c>
      <c r="C16" s="458" t="s">
        <v>27</v>
      </c>
      <c r="D16" s="458" t="s">
        <v>22</v>
      </c>
      <c r="E16" s="458" t="s">
        <v>23</v>
      </c>
      <c r="F16" s="458" t="s">
        <v>24</v>
      </c>
      <c r="G16" s="48"/>
    </row>
    <row r="17" spans="1:7" s="40" customFormat="1" ht="28.5">
      <c r="A17" s="324" t="s">
        <v>28</v>
      </c>
      <c r="B17" s="317" t="s">
        <v>29</v>
      </c>
      <c r="C17" s="317" t="s">
        <v>30</v>
      </c>
      <c r="D17" s="317" t="s">
        <v>22</v>
      </c>
      <c r="E17" s="458" t="s">
        <v>23</v>
      </c>
      <c r="F17" s="458" t="s">
        <v>24</v>
      </c>
      <c r="G17" s="48"/>
    </row>
    <row r="18" spans="1:7" s="40" customFormat="1" ht="28.5">
      <c r="A18" s="324" t="s">
        <v>31</v>
      </c>
      <c r="B18" s="317" t="s">
        <v>32</v>
      </c>
      <c r="C18" s="317" t="s">
        <v>2286</v>
      </c>
      <c r="D18" s="317" t="s">
        <v>33</v>
      </c>
      <c r="E18" s="317" t="s">
        <v>22</v>
      </c>
      <c r="F18" s="317" t="s">
        <v>23</v>
      </c>
      <c r="G18" s="48"/>
    </row>
    <row r="19" spans="1:7" s="40" customFormat="1" ht="14.25">
      <c r="A19" s="324" t="s">
        <v>34</v>
      </c>
      <c r="B19" s="317" t="s">
        <v>2310</v>
      </c>
      <c r="C19" s="459">
        <v>46042</v>
      </c>
      <c r="D19" s="317" t="s">
        <v>22</v>
      </c>
      <c r="E19" s="317" t="s">
        <v>23</v>
      </c>
      <c r="F19" s="317" t="s">
        <v>23</v>
      </c>
      <c r="G19" s="48"/>
    </row>
    <row r="20" spans="1:7" s="40" customFormat="1" ht="14.25">
      <c r="A20" s="324" t="s">
        <v>35</v>
      </c>
      <c r="B20" s="317"/>
      <c r="C20" s="317"/>
      <c r="D20" s="317"/>
      <c r="E20" s="317"/>
      <c r="F20" s="317"/>
      <c r="G20" s="48"/>
    </row>
    <row r="21" spans="1:7" s="40" customFormat="1" ht="18">
      <c r="B21" s="43"/>
    </row>
    <row r="22" spans="1:7" s="40" customFormat="1" ht="18" customHeight="1">
      <c r="A22" s="566" t="s">
        <v>36</v>
      </c>
      <c r="B22" s="566"/>
      <c r="C22" s="566"/>
      <c r="D22" s="566"/>
      <c r="E22" s="566"/>
      <c r="F22" s="566"/>
    </row>
    <row r="23" spans="1:7" ht="14.25">
      <c r="A23" s="563" t="s">
        <v>37</v>
      </c>
      <c r="B23" s="564"/>
      <c r="C23" s="564"/>
      <c r="D23" s="564"/>
      <c r="E23" s="564"/>
      <c r="F23" s="564"/>
      <c r="G23" s="33"/>
    </row>
    <row r="24" spans="1:7" ht="14.25">
      <c r="A24" s="49"/>
      <c r="B24" s="49"/>
    </row>
    <row r="25" spans="1:7" ht="14.25">
      <c r="A25" s="563" t="s">
        <v>38</v>
      </c>
      <c r="B25" s="564"/>
      <c r="C25" s="564"/>
      <c r="D25" s="564"/>
      <c r="E25" s="564"/>
      <c r="F25" s="564"/>
      <c r="G25" s="33"/>
    </row>
    <row r="26" spans="1:7" ht="14.25">
      <c r="A26" s="563" t="s">
        <v>39</v>
      </c>
      <c r="B26" s="564"/>
      <c r="C26" s="564"/>
      <c r="D26" s="564"/>
      <c r="E26" s="564"/>
      <c r="F26" s="564"/>
      <c r="G26" s="33"/>
    </row>
    <row r="27" spans="1:7" ht="14.25">
      <c r="A27" s="563" t="s">
        <v>40</v>
      </c>
      <c r="B27" s="564"/>
      <c r="C27" s="564"/>
      <c r="D27" s="564"/>
      <c r="E27" s="564"/>
      <c r="F27" s="564"/>
      <c r="G27" s="33"/>
    </row>
    <row r="28" spans="1:7" ht="14.25">
      <c r="A28" s="50"/>
      <c r="B28" s="50"/>
    </row>
    <row r="29" spans="1:7" ht="14.25">
      <c r="A29" s="565" t="s">
        <v>41</v>
      </c>
      <c r="B29" s="564"/>
      <c r="C29" s="564"/>
      <c r="D29" s="564"/>
      <c r="E29" s="564"/>
      <c r="F29" s="564"/>
      <c r="G29" s="33"/>
    </row>
    <row r="30" spans="1:7" ht="14.25">
      <c r="A30" s="565" t="s">
        <v>42</v>
      </c>
      <c r="B30" s="564"/>
      <c r="C30" s="564"/>
      <c r="D30" s="564"/>
      <c r="E30" s="564"/>
      <c r="F30" s="564"/>
      <c r="G30" s="33"/>
    </row>
    <row r="31" spans="1:7" ht="13.5" customHeight="1"/>
    <row r="32" spans="1:7">
      <c r="A32" s="34" t="s">
        <v>43</v>
      </c>
    </row>
  </sheetData>
  <sheetProtection password="CD46" sheet="1" objects="1" scenarios="1" formatCells="0" formatColumns="0" formatRows="0" insertColumns="0" insertRows="0" insertHyperlinks="0" deleteColumns="0" deleteRows="0" selectLockedCells="1"/>
  <mergeCells count="15">
    <mergeCell ref="A1:C1"/>
    <mergeCell ref="D8:E8"/>
    <mergeCell ref="E1:F1"/>
    <mergeCell ref="A3:C3"/>
    <mergeCell ref="A5:C5"/>
    <mergeCell ref="A7:C7"/>
    <mergeCell ref="D7:F7"/>
    <mergeCell ref="A11:C11"/>
    <mergeCell ref="A27:F27"/>
    <mergeCell ref="A29:F29"/>
    <mergeCell ref="A30:F30"/>
    <mergeCell ref="A23:F23"/>
    <mergeCell ref="A25:F25"/>
    <mergeCell ref="A26:F26"/>
    <mergeCell ref="A22:F22"/>
  </mergeCells>
  <phoneticPr fontId="7" type="noConversion"/>
  <pageMargins left="0.75" right="0.75" top="1" bottom="1" header="0.5" footer="0.5"/>
  <pageSetup paperSize="9" scale="79" orientation="portrait" horizont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077"/>
  <sheetViews>
    <sheetView zoomScaleNormal="100" workbookViewId="0"/>
  </sheetViews>
  <sheetFormatPr defaultRowHeight="15"/>
  <cols>
    <col min="1" max="1" width="8.85546875" style="356"/>
    <col min="2" max="2" width="89.28515625" style="353" customWidth="1"/>
    <col min="3" max="3" width="8.85546875" style="491"/>
    <col min="4" max="4" width="12.42578125" style="354" customWidth="1"/>
    <col min="6" max="6" width="24.28515625" customWidth="1"/>
  </cols>
  <sheetData>
    <row r="1" spans="1:8">
      <c r="A1" s="345" t="s">
        <v>937</v>
      </c>
      <c r="B1" s="346"/>
      <c r="C1" s="489"/>
      <c r="D1" s="170"/>
    </row>
    <row r="2" spans="1:8">
      <c r="A2" s="347"/>
      <c r="B2" s="51"/>
      <c r="C2" s="54"/>
      <c r="D2" s="348"/>
    </row>
    <row r="3" spans="1:8">
      <c r="A3" s="349"/>
      <c r="B3" s="185" t="s">
        <v>938</v>
      </c>
      <c r="C3" s="490"/>
      <c r="D3" s="348"/>
    </row>
    <row r="4" spans="1:8">
      <c r="A4" s="349"/>
      <c r="B4" s="350" t="s">
        <v>2296</v>
      </c>
      <c r="C4" s="490"/>
      <c r="D4" s="348"/>
    </row>
    <row r="5" spans="1:8">
      <c r="A5" s="349"/>
      <c r="B5" s="185" t="s">
        <v>940</v>
      </c>
      <c r="C5" s="490"/>
      <c r="D5" s="348"/>
    </row>
    <row r="6" spans="1:8">
      <c r="A6" s="349"/>
      <c r="B6" s="350" t="s">
        <v>6</v>
      </c>
      <c r="C6" s="490"/>
      <c r="D6" s="348"/>
    </row>
    <row r="7" spans="1:8">
      <c r="A7" s="349"/>
      <c r="B7" s="185" t="s">
        <v>941</v>
      </c>
      <c r="C7" s="490"/>
      <c r="D7" s="348"/>
    </row>
    <row r="8" spans="1:8">
      <c r="A8" s="349"/>
      <c r="B8" s="351">
        <v>42884</v>
      </c>
      <c r="C8" s="490"/>
      <c r="D8" s="348"/>
    </row>
    <row r="9" spans="1:8">
      <c r="A9" s="352"/>
    </row>
    <row r="10" spans="1:8">
      <c r="A10" s="352"/>
      <c r="B10" s="355" t="s">
        <v>942</v>
      </c>
    </row>
    <row r="11" spans="1:8" ht="53.25" customHeight="1">
      <c r="B11" s="599" t="s">
        <v>943</v>
      </c>
      <c r="C11" s="599"/>
      <c r="D11" s="599"/>
    </row>
    <row r="12" spans="1:8" ht="27">
      <c r="A12" s="357" t="s">
        <v>944</v>
      </c>
      <c r="B12" s="358" t="s">
        <v>945</v>
      </c>
      <c r="C12" s="492" t="s">
        <v>946</v>
      </c>
      <c r="D12" s="358" t="s">
        <v>947</v>
      </c>
    </row>
    <row r="13" spans="1:8">
      <c r="A13" s="359" t="s">
        <v>948</v>
      </c>
      <c r="B13" s="360" t="s">
        <v>949</v>
      </c>
      <c r="C13" s="493"/>
      <c r="D13" s="361"/>
    </row>
    <row r="14" spans="1:8">
      <c r="A14" s="362" t="s">
        <v>25</v>
      </c>
      <c r="B14" s="66" t="s">
        <v>950</v>
      </c>
      <c r="C14" s="494" t="s">
        <v>232</v>
      </c>
      <c r="D14" s="66"/>
    </row>
    <row r="15" spans="1:8">
      <c r="A15" s="362" t="s">
        <v>28</v>
      </c>
      <c r="B15" s="66" t="s">
        <v>951</v>
      </c>
      <c r="C15" s="494" t="s">
        <v>232</v>
      </c>
      <c r="D15" s="66"/>
    </row>
    <row r="16" spans="1:8">
      <c r="A16" s="362" t="s">
        <v>31</v>
      </c>
      <c r="B16" s="66" t="s">
        <v>952</v>
      </c>
      <c r="C16" s="494" t="s">
        <v>232</v>
      </c>
      <c r="D16" s="66"/>
      <c r="H16" t="s">
        <v>378</v>
      </c>
    </row>
    <row r="17" spans="1:4">
      <c r="A17" s="362" t="s">
        <v>34</v>
      </c>
      <c r="B17" s="66" t="s">
        <v>952</v>
      </c>
      <c r="C17" s="494" t="s">
        <v>232</v>
      </c>
      <c r="D17" s="66"/>
    </row>
    <row r="18" spans="1:4">
      <c r="A18" s="362" t="s">
        <v>35</v>
      </c>
      <c r="B18" s="66"/>
      <c r="C18" s="494"/>
      <c r="D18" s="66"/>
    </row>
    <row r="19" spans="1:4">
      <c r="A19" s="349"/>
      <c r="B19" s="67"/>
      <c r="C19" s="490"/>
      <c r="D19" s="67"/>
    </row>
    <row r="20" spans="1:4" ht="25.5">
      <c r="A20" s="359" t="s">
        <v>948</v>
      </c>
      <c r="B20" s="360" t="s">
        <v>953</v>
      </c>
      <c r="C20" s="495"/>
      <c r="D20" s="363"/>
    </row>
    <row r="21" spans="1:4">
      <c r="A21" s="362" t="s">
        <v>25</v>
      </c>
      <c r="B21" s="66" t="s">
        <v>950</v>
      </c>
      <c r="C21" s="494" t="s">
        <v>232</v>
      </c>
      <c r="D21" s="66"/>
    </row>
    <row r="22" spans="1:4">
      <c r="A22" s="362" t="s">
        <v>28</v>
      </c>
      <c r="B22" s="66" t="s">
        <v>954</v>
      </c>
      <c r="C22" s="496" t="s">
        <v>955</v>
      </c>
      <c r="D22" s="66"/>
    </row>
    <row r="23" spans="1:4" ht="80.25" customHeight="1">
      <c r="A23" s="362" t="s">
        <v>31</v>
      </c>
      <c r="B23" s="225" t="s">
        <v>956</v>
      </c>
      <c r="C23" s="496" t="s">
        <v>957</v>
      </c>
      <c r="D23" s="66" t="s">
        <v>958</v>
      </c>
    </row>
    <row r="24" spans="1:4" ht="25.5">
      <c r="A24" s="362" t="s">
        <v>34</v>
      </c>
      <c r="B24" s="66" t="s">
        <v>2390</v>
      </c>
      <c r="C24" s="496" t="s">
        <v>955</v>
      </c>
      <c r="D24" s="66"/>
    </row>
    <row r="25" spans="1:4">
      <c r="A25" s="362" t="s">
        <v>35</v>
      </c>
      <c r="B25" s="66"/>
      <c r="C25" s="496"/>
      <c r="D25" s="66"/>
    </row>
    <row r="26" spans="1:4" ht="25.5">
      <c r="A26" s="364" t="s">
        <v>959</v>
      </c>
      <c r="B26" s="365" t="s">
        <v>960</v>
      </c>
      <c r="C26" s="497"/>
      <c r="D26" s="366"/>
    </row>
    <row r="27" spans="1:4">
      <c r="A27" s="362" t="s">
        <v>25</v>
      </c>
      <c r="B27" s="66" t="s">
        <v>950</v>
      </c>
      <c r="C27" s="494" t="s">
        <v>232</v>
      </c>
      <c r="D27" s="367"/>
    </row>
    <row r="28" spans="1:4">
      <c r="A28" s="368" t="s">
        <v>28</v>
      </c>
      <c r="B28" s="367" t="s">
        <v>961</v>
      </c>
      <c r="C28" s="498" t="s">
        <v>955</v>
      </c>
      <c r="D28" s="367"/>
    </row>
    <row r="29" spans="1:4" ht="25.5">
      <c r="A29" s="368" t="s">
        <v>31</v>
      </c>
      <c r="B29" s="367" t="s">
        <v>962</v>
      </c>
      <c r="C29" s="498" t="s">
        <v>955</v>
      </c>
      <c r="D29" s="367"/>
    </row>
    <row r="30" spans="1:4">
      <c r="A30" s="368" t="s">
        <v>34</v>
      </c>
      <c r="B30" s="367" t="s">
        <v>2391</v>
      </c>
      <c r="C30" s="498" t="s">
        <v>955</v>
      </c>
      <c r="D30" s="367"/>
    </row>
    <row r="31" spans="1:4">
      <c r="A31" s="368" t="s">
        <v>35</v>
      </c>
      <c r="B31" s="367"/>
      <c r="C31" s="498"/>
      <c r="D31" s="367"/>
    </row>
    <row r="33" spans="1:6">
      <c r="A33" s="500"/>
      <c r="B33" s="501" t="s">
        <v>939</v>
      </c>
      <c r="C33" s="502" t="s">
        <v>946</v>
      </c>
      <c r="D33" s="501" t="s">
        <v>947</v>
      </c>
    </row>
    <row r="34" spans="1:6" ht="30">
      <c r="A34" s="502">
        <v>1</v>
      </c>
      <c r="B34" s="501" t="s">
        <v>963</v>
      </c>
      <c r="C34" s="503"/>
      <c r="D34" s="504"/>
    </row>
    <row r="35" spans="1:6" ht="135">
      <c r="A35" s="500" t="s">
        <v>964</v>
      </c>
      <c r="B35" s="501" t="s">
        <v>965</v>
      </c>
      <c r="C35" s="503"/>
      <c r="D35" s="504"/>
      <c r="F35" s="521"/>
    </row>
    <row r="36" spans="1:6">
      <c r="A36" s="505"/>
      <c r="B36" s="506" t="s">
        <v>966</v>
      </c>
      <c r="C36" s="507"/>
      <c r="D36" s="508"/>
    </row>
    <row r="37" spans="1:6" ht="75">
      <c r="A37" s="509" t="s">
        <v>53</v>
      </c>
      <c r="B37" s="510" t="s">
        <v>967</v>
      </c>
      <c r="C37" s="511"/>
      <c r="D37" s="512"/>
    </row>
    <row r="38" spans="1:6" ht="120">
      <c r="A38" s="509" t="s">
        <v>25</v>
      </c>
      <c r="B38" s="533" t="s">
        <v>968</v>
      </c>
      <c r="C38" s="511" t="s">
        <v>955</v>
      </c>
      <c r="D38" s="512"/>
    </row>
    <row r="39" spans="1:6">
      <c r="A39" s="509" t="s">
        <v>28</v>
      </c>
      <c r="B39" s="510"/>
      <c r="C39" s="511"/>
      <c r="D39" s="512"/>
    </row>
    <row r="40" spans="1:6" ht="360">
      <c r="A40" s="509" t="s">
        <v>31</v>
      </c>
      <c r="B40" s="533" t="s">
        <v>969</v>
      </c>
      <c r="C40" s="511" t="s">
        <v>955</v>
      </c>
      <c r="D40" s="512"/>
    </row>
    <row r="41" spans="1:6">
      <c r="A41" s="509" t="s">
        <v>34</v>
      </c>
      <c r="B41" s="510"/>
      <c r="C41" s="511"/>
      <c r="D41" s="512"/>
    </row>
    <row r="42" spans="1:6">
      <c r="A42" s="509" t="s">
        <v>35</v>
      </c>
      <c r="B42" s="510"/>
      <c r="C42" s="511"/>
      <c r="D42" s="512"/>
    </row>
    <row r="43" spans="1:6" ht="30">
      <c r="A43" s="509" t="s">
        <v>58</v>
      </c>
      <c r="B43" s="510" t="s">
        <v>970</v>
      </c>
      <c r="C43" s="511"/>
      <c r="D43" s="512"/>
    </row>
    <row r="44" spans="1:6" ht="60">
      <c r="A44" s="509" t="s">
        <v>25</v>
      </c>
      <c r="B44" s="533" t="s">
        <v>971</v>
      </c>
      <c r="C44" s="511" t="s">
        <v>955</v>
      </c>
      <c r="D44" s="512"/>
    </row>
    <row r="45" spans="1:6">
      <c r="A45" s="509" t="s">
        <v>28</v>
      </c>
      <c r="B45" s="510"/>
      <c r="C45" s="511"/>
      <c r="D45" s="512"/>
    </row>
    <row r="46" spans="1:6" ht="60">
      <c r="A46" s="509" t="s">
        <v>31</v>
      </c>
      <c r="B46" s="533" t="s">
        <v>972</v>
      </c>
      <c r="C46" s="511" t="s">
        <v>955</v>
      </c>
      <c r="D46" s="512"/>
    </row>
    <row r="47" spans="1:6">
      <c r="A47" s="509" t="s">
        <v>34</v>
      </c>
      <c r="B47" s="510"/>
      <c r="C47" s="511"/>
      <c r="D47" s="512"/>
    </row>
    <row r="48" spans="1:6">
      <c r="A48" s="509" t="s">
        <v>35</v>
      </c>
      <c r="B48" s="510"/>
      <c r="C48" s="511"/>
      <c r="D48" s="512"/>
    </row>
    <row r="49" spans="1:4" ht="30">
      <c r="A49" s="509" t="s">
        <v>73</v>
      </c>
      <c r="B49" s="510" t="s">
        <v>973</v>
      </c>
      <c r="C49" s="511"/>
      <c r="D49" s="512"/>
    </row>
    <row r="50" spans="1:4" ht="53.25" customHeight="1">
      <c r="A50" s="509" t="s">
        <v>25</v>
      </c>
      <c r="B50" s="533" t="s">
        <v>974</v>
      </c>
      <c r="C50" s="511" t="s">
        <v>955</v>
      </c>
      <c r="D50" s="512"/>
    </row>
    <row r="51" spans="1:4">
      <c r="A51" s="509" t="s">
        <v>28</v>
      </c>
      <c r="B51" s="510"/>
      <c r="C51" s="511"/>
      <c r="D51" s="512"/>
    </row>
    <row r="52" spans="1:4" ht="105">
      <c r="A52" s="509" t="s">
        <v>31</v>
      </c>
      <c r="B52" s="533" t="s">
        <v>975</v>
      </c>
      <c r="C52" s="511" t="s">
        <v>955</v>
      </c>
      <c r="D52" s="512"/>
    </row>
    <row r="53" spans="1:4">
      <c r="A53" s="509" t="s">
        <v>34</v>
      </c>
      <c r="B53" s="510"/>
      <c r="C53" s="511"/>
      <c r="D53" s="512"/>
    </row>
    <row r="54" spans="1:4">
      <c r="A54" s="509" t="s">
        <v>35</v>
      </c>
      <c r="B54" s="510"/>
      <c r="C54" s="511"/>
      <c r="D54" s="512"/>
    </row>
    <row r="55" spans="1:4" ht="81.599999999999994" customHeight="1">
      <c r="A55" s="509" t="s">
        <v>77</v>
      </c>
      <c r="B55" s="510" t="s">
        <v>976</v>
      </c>
      <c r="C55" s="511"/>
      <c r="D55" s="512"/>
    </row>
    <row r="56" spans="1:4" ht="99.6" customHeight="1">
      <c r="A56" s="509" t="s">
        <v>25</v>
      </c>
      <c r="B56" s="533" t="s">
        <v>977</v>
      </c>
      <c r="C56" s="511" t="s">
        <v>955</v>
      </c>
      <c r="D56" s="512"/>
    </row>
    <row r="57" spans="1:4">
      <c r="A57" s="509" t="s">
        <v>28</v>
      </c>
      <c r="B57" s="510"/>
      <c r="C57" s="511"/>
      <c r="D57" s="512"/>
    </row>
    <row r="58" spans="1:4" ht="180">
      <c r="A58" s="509" t="s">
        <v>31</v>
      </c>
      <c r="B58" s="533" t="s">
        <v>978</v>
      </c>
      <c r="C58" s="511" t="s">
        <v>955</v>
      </c>
      <c r="D58" s="512"/>
    </row>
    <row r="59" spans="1:4">
      <c r="A59" s="509" t="s">
        <v>34</v>
      </c>
      <c r="B59" s="510"/>
      <c r="C59" s="511"/>
      <c r="D59" s="512"/>
    </row>
    <row r="60" spans="1:4">
      <c r="A60" s="509" t="s">
        <v>35</v>
      </c>
      <c r="B60" s="510"/>
      <c r="C60" s="511"/>
      <c r="D60" s="512"/>
    </row>
    <row r="61" spans="1:4" ht="60">
      <c r="A61" s="509" t="s">
        <v>979</v>
      </c>
      <c r="B61" s="510" t="s">
        <v>980</v>
      </c>
      <c r="C61" s="511"/>
      <c r="D61" s="512"/>
    </row>
    <row r="62" spans="1:4">
      <c r="A62" s="509" t="s">
        <v>25</v>
      </c>
      <c r="B62" s="533" t="s">
        <v>981</v>
      </c>
      <c r="C62" s="511" t="s">
        <v>955</v>
      </c>
      <c r="D62" s="512"/>
    </row>
    <row r="63" spans="1:4">
      <c r="A63" s="509" t="s">
        <v>28</v>
      </c>
      <c r="B63" s="510"/>
      <c r="C63" s="511"/>
      <c r="D63" s="512"/>
    </row>
    <row r="64" spans="1:4">
      <c r="A64" s="509" t="s">
        <v>31</v>
      </c>
      <c r="B64" s="533" t="s">
        <v>982</v>
      </c>
      <c r="C64" s="511" t="s">
        <v>955</v>
      </c>
      <c r="D64" s="512"/>
    </row>
    <row r="65" spans="1:4">
      <c r="A65" s="509" t="s">
        <v>34</v>
      </c>
      <c r="B65" s="510"/>
      <c r="C65" s="511"/>
      <c r="D65" s="512"/>
    </row>
    <row r="66" spans="1:4">
      <c r="A66" s="509" t="s">
        <v>35</v>
      </c>
      <c r="B66" s="510"/>
      <c r="C66" s="511"/>
      <c r="D66" s="512"/>
    </row>
    <row r="67" spans="1:4">
      <c r="A67" s="505"/>
      <c r="B67" s="506" t="s">
        <v>983</v>
      </c>
      <c r="C67" s="507"/>
      <c r="D67" s="508"/>
    </row>
    <row r="68" spans="1:4">
      <c r="A68" s="513" t="s">
        <v>984</v>
      </c>
      <c r="B68" s="513" t="s">
        <v>985</v>
      </c>
      <c r="C68" s="514"/>
      <c r="D68" s="515"/>
    </row>
    <row r="69" spans="1:4" ht="45">
      <c r="A69" s="513"/>
      <c r="B69" s="513" t="s">
        <v>986</v>
      </c>
      <c r="C69" s="514"/>
      <c r="D69" s="515"/>
    </row>
    <row r="70" spans="1:4" ht="45">
      <c r="A70" s="516" t="s">
        <v>25</v>
      </c>
      <c r="B70" s="533" t="s">
        <v>987</v>
      </c>
      <c r="C70" s="511" t="s">
        <v>955</v>
      </c>
      <c r="D70" s="512"/>
    </row>
    <row r="71" spans="1:4">
      <c r="A71" s="516" t="s">
        <v>28</v>
      </c>
      <c r="B71" s="512"/>
      <c r="C71" s="511"/>
      <c r="D71" s="512"/>
    </row>
    <row r="72" spans="1:4" ht="60">
      <c r="A72" s="516" t="s">
        <v>31</v>
      </c>
      <c r="B72" s="533" t="s">
        <v>988</v>
      </c>
      <c r="C72" s="511" t="s">
        <v>955</v>
      </c>
      <c r="D72" s="512"/>
    </row>
    <row r="73" spans="1:4">
      <c r="A73" s="516" t="s">
        <v>34</v>
      </c>
      <c r="B73" s="512"/>
      <c r="C73" s="511"/>
      <c r="D73" s="512"/>
    </row>
    <row r="74" spans="1:4">
      <c r="A74" s="516" t="s">
        <v>35</v>
      </c>
      <c r="B74" s="512"/>
      <c r="C74" s="511"/>
      <c r="D74" s="512"/>
    </row>
    <row r="75" spans="1:4" ht="30">
      <c r="A75" s="513" t="s">
        <v>989</v>
      </c>
      <c r="B75" s="513" t="s">
        <v>990</v>
      </c>
      <c r="C75" s="514"/>
      <c r="D75" s="515"/>
    </row>
    <row r="76" spans="1:4" ht="81.599999999999994" customHeight="1">
      <c r="A76" s="513"/>
      <c r="B76" s="513" t="s">
        <v>991</v>
      </c>
      <c r="C76" s="514"/>
      <c r="D76" s="515"/>
    </row>
    <row r="77" spans="1:4">
      <c r="A77" s="516" t="s">
        <v>25</v>
      </c>
      <c r="B77" s="539" t="s">
        <v>992</v>
      </c>
      <c r="C77" s="511" t="s">
        <v>955</v>
      </c>
      <c r="D77" s="512"/>
    </row>
    <row r="78" spans="1:4">
      <c r="A78" s="516" t="s">
        <v>28</v>
      </c>
      <c r="B78" s="512"/>
      <c r="C78" s="511"/>
      <c r="D78" s="512"/>
    </row>
    <row r="79" spans="1:4">
      <c r="A79" s="516" t="s">
        <v>31</v>
      </c>
      <c r="B79" s="539" t="s">
        <v>993</v>
      </c>
      <c r="C79" s="511" t="s">
        <v>955</v>
      </c>
      <c r="D79" s="512"/>
    </row>
    <row r="80" spans="1:4">
      <c r="A80" s="516" t="s">
        <v>34</v>
      </c>
      <c r="B80" s="512"/>
      <c r="C80" s="511"/>
      <c r="D80" s="512"/>
    </row>
    <row r="81" spans="1:4">
      <c r="A81" s="516" t="s">
        <v>35</v>
      </c>
      <c r="B81" s="512"/>
      <c r="C81" s="511"/>
      <c r="D81" s="512"/>
    </row>
    <row r="82" spans="1:4" ht="30">
      <c r="A82" s="513" t="s">
        <v>994</v>
      </c>
      <c r="B82" s="513" t="s">
        <v>995</v>
      </c>
      <c r="C82" s="514"/>
      <c r="D82" s="515"/>
    </row>
    <row r="83" spans="1:4" ht="105">
      <c r="A83" s="513"/>
      <c r="B83" s="513" t="s">
        <v>996</v>
      </c>
      <c r="C83" s="514"/>
      <c r="D83" s="515"/>
    </row>
    <row r="84" spans="1:4" ht="138.75" customHeight="1">
      <c r="A84" s="516" t="s">
        <v>25</v>
      </c>
      <c r="B84" s="533" t="s">
        <v>997</v>
      </c>
      <c r="C84" s="511" t="s">
        <v>955</v>
      </c>
      <c r="D84" s="512"/>
    </row>
    <row r="85" spans="1:4">
      <c r="A85" s="516" t="s">
        <v>28</v>
      </c>
      <c r="B85" s="512"/>
      <c r="C85" s="511"/>
      <c r="D85" s="512"/>
    </row>
    <row r="86" spans="1:4" ht="126" customHeight="1">
      <c r="A86" s="516" t="s">
        <v>31</v>
      </c>
      <c r="B86" s="533" t="s">
        <v>998</v>
      </c>
      <c r="C86" s="511" t="s">
        <v>955</v>
      </c>
      <c r="D86" s="512"/>
    </row>
    <row r="87" spans="1:4">
      <c r="A87" s="516" t="s">
        <v>34</v>
      </c>
      <c r="B87" s="512"/>
      <c r="C87" s="511"/>
      <c r="D87" s="512"/>
    </row>
    <row r="88" spans="1:4">
      <c r="A88" s="516" t="s">
        <v>35</v>
      </c>
      <c r="B88" s="512"/>
      <c r="C88" s="511"/>
      <c r="D88" s="512"/>
    </row>
    <row r="89" spans="1:4" ht="30">
      <c r="A89" s="513" t="s">
        <v>999</v>
      </c>
      <c r="B89" s="513" t="s">
        <v>1000</v>
      </c>
      <c r="C89" s="514"/>
      <c r="D89" s="515"/>
    </row>
    <row r="90" spans="1:4" ht="180">
      <c r="A90" s="513"/>
      <c r="B90" s="513" t="s">
        <v>1001</v>
      </c>
      <c r="C90" s="514"/>
      <c r="D90" s="515"/>
    </row>
    <row r="91" spans="1:4" ht="90">
      <c r="A91" s="516" t="s">
        <v>25</v>
      </c>
      <c r="B91" s="533" t="s">
        <v>1002</v>
      </c>
      <c r="C91" s="511" t="s">
        <v>955</v>
      </c>
      <c r="D91" s="512"/>
    </row>
    <row r="92" spans="1:4">
      <c r="A92" s="516" t="s">
        <v>28</v>
      </c>
      <c r="B92" s="512"/>
      <c r="C92" s="511"/>
      <c r="D92" s="512"/>
    </row>
    <row r="93" spans="1:4" ht="120">
      <c r="A93" s="516" t="s">
        <v>31</v>
      </c>
      <c r="B93" s="533" t="s">
        <v>1003</v>
      </c>
      <c r="C93" s="511" t="s">
        <v>955</v>
      </c>
      <c r="D93" s="512"/>
    </row>
    <row r="94" spans="1:4">
      <c r="A94" s="516" t="s">
        <v>34</v>
      </c>
      <c r="B94" s="512"/>
      <c r="C94" s="511"/>
      <c r="D94" s="512"/>
    </row>
    <row r="95" spans="1:4">
      <c r="A95" s="516" t="s">
        <v>35</v>
      </c>
      <c r="B95" s="512"/>
      <c r="C95" s="511"/>
      <c r="D95" s="512"/>
    </row>
    <row r="96" spans="1:4" ht="90">
      <c r="A96" s="500" t="s">
        <v>1004</v>
      </c>
      <c r="B96" s="501" t="s">
        <v>1005</v>
      </c>
      <c r="C96" s="503"/>
      <c r="D96" s="504"/>
    </row>
    <row r="97" spans="1:4">
      <c r="A97" s="505"/>
      <c r="B97" s="506" t="s">
        <v>966</v>
      </c>
      <c r="C97" s="507"/>
      <c r="D97" s="508"/>
    </row>
    <row r="98" spans="1:4" ht="30">
      <c r="A98" s="509" t="s">
        <v>82</v>
      </c>
      <c r="B98" s="510" t="s">
        <v>1006</v>
      </c>
      <c r="C98" s="511"/>
      <c r="D98" s="512"/>
    </row>
    <row r="99" spans="1:4" ht="59.45" customHeight="1">
      <c r="A99" s="509" t="s">
        <v>25</v>
      </c>
      <c r="B99" s="533" t="s">
        <v>1007</v>
      </c>
      <c r="C99" s="511" t="s">
        <v>955</v>
      </c>
      <c r="D99" s="512"/>
    </row>
    <row r="100" spans="1:4">
      <c r="A100" s="509" t="s">
        <v>28</v>
      </c>
      <c r="B100" s="510"/>
      <c r="C100" s="511"/>
      <c r="D100" s="512"/>
    </row>
    <row r="101" spans="1:4" ht="90">
      <c r="A101" s="509" t="s">
        <v>31</v>
      </c>
      <c r="B101" s="533" t="s">
        <v>1008</v>
      </c>
      <c r="C101" s="511" t="s">
        <v>955</v>
      </c>
      <c r="D101" s="512"/>
    </row>
    <row r="102" spans="1:4">
      <c r="A102" s="509" t="s">
        <v>34</v>
      </c>
      <c r="B102" s="510"/>
      <c r="C102" s="511"/>
      <c r="D102" s="512"/>
    </row>
    <row r="103" spans="1:4">
      <c r="A103" s="509" t="s">
        <v>35</v>
      </c>
      <c r="B103" s="510"/>
      <c r="C103" s="511"/>
      <c r="D103" s="512"/>
    </row>
    <row r="104" spans="1:4" ht="45">
      <c r="A104" s="509" t="s">
        <v>85</v>
      </c>
      <c r="B104" s="510" t="s">
        <v>1009</v>
      </c>
      <c r="C104" s="511"/>
      <c r="D104" s="512"/>
    </row>
    <row r="105" spans="1:4" ht="60">
      <c r="A105" s="509" t="s">
        <v>25</v>
      </c>
      <c r="B105" s="533" t="s">
        <v>1010</v>
      </c>
      <c r="C105" s="511" t="s">
        <v>955</v>
      </c>
      <c r="D105" s="512"/>
    </row>
    <row r="106" spans="1:4">
      <c r="A106" s="509" t="s">
        <v>28</v>
      </c>
      <c r="B106" s="510"/>
      <c r="C106" s="511"/>
      <c r="D106" s="512"/>
    </row>
    <row r="107" spans="1:4" ht="150">
      <c r="A107" s="509" t="s">
        <v>31</v>
      </c>
      <c r="B107" s="533" t="s">
        <v>1011</v>
      </c>
      <c r="C107" s="511" t="s">
        <v>955</v>
      </c>
      <c r="D107" s="512"/>
    </row>
    <row r="108" spans="1:4">
      <c r="A108" s="509" t="s">
        <v>34</v>
      </c>
      <c r="B108" s="510"/>
      <c r="C108" s="511"/>
      <c r="D108" s="512"/>
    </row>
    <row r="109" spans="1:4">
      <c r="A109" s="509" t="s">
        <v>35</v>
      </c>
      <c r="B109" s="510"/>
      <c r="C109" s="511"/>
      <c r="D109" s="512"/>
    </row>
    <row r="110" spans="1:4" ht="45">
      <c r="A110" s="509" t="s">
        <v>88</v>
      </c>
      <c r="B110" s="510" t="s">
        <v>1012</v>
      </c>
      <c r="C110" s="511"/>
      <c r="D110" s="512"/>
    </row>
    <row r="111" spans="1:4" ht="123" customHeight="1">
      <c r="A111" s="509" t="s">
        <v>25</v>
      </c>
      <c r="B111" s="533" t="s">
        <v>1013</v>
      </c>
      <c r="C111" s="511" t="s">
        <v>955</v>
      </c>
      <c r="D111" s="512"/>
    </row>
    <row r="112" spans="1:4">
      <c r="A112" s="509" t="s">
        <v>28</v>
      </c>
      <c r="B112" s="510"/>
      <c r="C112" s="511"/>
      <c r="D112" s="512"/>
    </row>
    <row r="113" spans="1:4" ht="165">
      <c r="A113" s="509" t="s">
        <v>31</v>
      </c>
      <c r="B113" s="533" t="s">
        <v>1014</v>
      </c>
      <c r="C113" s="511" t="s">
        <v>955</v>
      </c>
      <c r="D113" s="512"/>
    </row>
    <row r="114" spans="1:4">
      <c r="A114" s="509" t="s">
        <v>34</v>
      </c>
      <c r="B114" s="510"/>
      <c r="C114" s="511"/>
      <c r="D114" s="512"/>
    </row>
    <row r="115" spans="1:4">
      <c r="A115" s="509" t="s">
        <v>35</v>
      </c>
      <c r="B115" s="510"/>
      <c r="C115" s="511"/>
      <c r="D115" s="512"/>
    </row>
    <row r="116" spans="1:4">
      <c r="A116" s="505"/>
      <c r="B116" s="506" t="s">
        <v>983</v>
      </c>
      <c r="C116" s="507"/>
      <c r="D116" s="508"/>
    </row>
    <row r="117" spans="1:4">
      <c r="A117" s="513" t="s">
        <v>1015</v>
      </c>
      <c r="B117" s="513" t="s">
        <v>1016</v>
      </c>
      <c r="C117" s="514"/>
      <c r="D117" s="515"/>
    </row>
    <row r="118" spans="1:4" ht="60">
      <c r="A118" s="513"/>
      <c r="B118" s="513" t="s">
        <v>1017</v>
      </c>
      <c r="C118" s="514"/>
      <c r="D118" s="515"/>
    </row>
    <row r="119" spans="1:4" ht="80.099999999999994" customHeight="1">
      <c r="A119" s="516" t="s">
        <v>25</v>
      </c>
      <c r="B119" s="533" t="s">
        <v>1018</v>
      </c>
      <c r="C119" s="511" t="s">
        <v>955</v>
      </c>
      <c r="D119" s="512"/>
    </row>
    <row r="120" spans="1:4">
      <c r="A120" s="516" t="s">
        <v>28</v>
      </c>
      <c r="B120" s="512"/>
      <c r="C120" s="511"/>
      <c r="D120" s="512"/>
    </row>
    <row r="121" spans="1:4" ht="75">
      <c r="A121" s="516" t="s">
        <v>31</v>
      </c>
      <c r="B121" s="512" t="s">
        <v>1019</v>
      </c>
      <c r="C121" s="511" t="s">
        <v>955</v>
      </c>
      <c r="D121" s="512"/>
    </row>
    <row r="122" spans="1:4">
      <c r="A122" s="516" t="s">
        <v>34</v>
      </c>
      <c r="B122" s="512"/>
      <c r="C122" s="511"/>
      <c r="D122" s="512"/>
    </row>
    <row r="123" spans="1:4">
      <c r="A123" s="516" t="s">
        <v>35</v>
      </c>
      <c r="B123" s="512"/>
      <c r="C123" s="511"/>
      <c r="D123" s="512"/>
    </row>
    <row r="124" spans="1:4">
      <c r="A124" s="513" t="s">
        <v>1020</v>
      </c>
      <c r="B124" s="513" t="s">
        <v>1021</v>
      </c>
      <c r="C124" s="514"/>
      <c r="D124" s="515"/>
    </row>
    <row r="125" spans="1:4" ht="105">
      <c r="A125" s="513"/>
      <c r="B125" s="513" t="s">
        <v>1022</v>
      </c>
      <c r="C125" s="514"/>
      <c r="D125" s="515"/>
    </row>
    <row r="126" spans="1:4" ht="111.6" customHeight="1">
      <c r="A126" s="516" t="s">
        <v>25</v>
      </c>
      <c r="B126" s="533" t="s">
        <v>1023</v>
      </c>
      <c r="C126" s="511" t="s">
        <v>955</v>
      </c>
      <c r="D126" s="512"/>
    </row>
    <row r="127" spans="1:4">
      <c r="A127" s="516" t="s">
        <v>28</v>
      </c>
      <c r="B127" s="512"/>
      <c r="C127" s="511"/>
      <c r="D127" s="512"/>
    </row>
    <row r="128" spans="1:4" ht="120">
      <c r="A128" s="516" t="s">
        <v>31</v>
      </c>
      <c r="B128" s="512" t="s">
        <v>1024</v>
      </c>
      <c r="C128" s="511" t="s">
        <v>955</v>
      </c>
      <c r="D128" s="512"/>
    </row>
    <row r="129" spans="1:4">
      <c r="A129" s="516" t="s">
        <v>34</v>
      </c>
      <c r="B129" s="512"/>
      <c r="C129" s="511"/>
      <c r="D129" s="512"/>
    </row>
    <row r="130" spans="1:4">
      <c r="A130" s="516" t="s">
        <v>35</v>
      </c>
      <c r="B130" s="512"/>
      <c r="C130" s="511"/>
      <c r="D130" s="512"/>
    </row>
    <row r="131" spans="1:4" ht="105">
      <c r="A131" s="502">
        <v>1.3</v>
      </c>
      <c r="B131" s="501" t="s">
        <v>1025</v>
      </c>
      <c r="C131" s="503"/>
      <c r="D131" s="504"/>
    </row>
    <row r="132" spans="1:4">
      <c r="A132" s="505"/>
      <c r="B132" s="506" t="s">
        <v>966</v>
      </c>
      <c r="C132" s="507"/>
      <c r="D132" s="508"/>
    </row>
    <row r="133" spans="1:4" ht="30">
      <c r="A133" s="517" t="s">
        <v>137</v>
      </c>
      <c r="B133" s="510" t="s">
        <v>1026</v>
      </c>
      <c r="C133" s="511"/>
      <c r="D133" s="512"/>
    </row>
    <row r="134" spans="1:4" ht="60">
      <c r="A134" s="516" t="s">
        <v>25</v>
      </c>
      <c r="B134" s="533" t="s">
        <v>1027</v>
      </c>
      <c r="C134" s="511" t="s">
        <v>955</v>
      </c>
      <c r="D134" s="512"/>
    </row>
    <row r="135" spans="1:4">
      <c r="A135" s="516" t="s">
        <v>28</v>
      </c>
      <c r="B135" s="510"/>
      <c r="C135" s="511"/>
      <c r="D135" s="512"/>
    </row>
    <row r="136" spans="1:4" ht="60">
      <c r="A136" s="516" t="s">
        <v>31</v>
      </c>
      <c r="B136" s="533" t="s">
        <v>1028</v>
      </c>
      <c r="C136" s="511" t="s">
        <v>955</v>
      </c>
      <c r="D136" s="512"/>
    </row>
    <row r="137" spans="1:4">
      <c r="A137" s="516" t="s">
        <v>34</v>
      </c>
      <c r="B137" s="510"/>
      <c r="C137" s="511"/>
      <c r="D137" s="512"/>
    </row>
    <row r="138" spans="1:4">
      <c r="A138" s="516" t="s">
        <v>35</v>
      </c>
      <c r="B138" s="510"/>
      <c r="C138" s="511"/>
      <c r="D138" s="512"/>
    </row>
    <row r="139" spans="1:4" ht="43.5" customHeight="1">
      <c r="A139" s="517" t="s">
        <v>1029</v>
      </c>
      <c r="B139" s="510" t="s">
        <v>1030</v>
      </c>
      <c r="C139" s="511"/>
      <c r="D139" s="512"/>
    </row>
    <row r="140" spans="1:4" ht="54" customHeight="1">
      <c r="A140" s="516" t="s">
        <v>25</v>
      </c>
      <c r="B140" s="533" t="s">
        <v>1031</v>
      </c>
      <c r="C140" s="511" t="s">
        <v>955</v>
      </c>
      <c r="D140" s="512"/>
    </row>
    <row r="141" spans="1:4">
      <c r="A141" s="516" t="s">
        <v>28</v>
      </c>
      <c r="B141" s="510"/>
      <c r="C141" s="511"/>
      <c r="D141" s="512"/>
    </row>
    <row r="142" spans="1:4" ht="90">
      <c r="A142" s="516" t="s">
        <v>31</v>
      </c>
      <c r="B142" s="533" t="s">
        <v>1032</v>
      </c>
      <c r="C142" s="511" t="s">
        <v>955</v>
      </c>
      <c r="D142" s="512"/>
    </row>
    <row r="143" spans="1:4">
      <c r="A143" s="516" t="s">
        <v>34</v>
      </c>
      <c r="B143" s="510"/>
      <c r="C143" s="511"/>
      <c r="D143" s="512"/>
    </row>
    <row r="144" spans="1:4">
      <c r="A144" s="516" t="s">
        <v>35</v>
      </c>
      <c r="B144" s="510"/>
      <c r="C144" s="511"/>
      <c r="D144" s="512"/>
    </row>
    <row r="145" spans="1:4" ht="30">
      <c r="A145" s="517" t="s">
        <v>164</v>
      </c>
      <c r="B145" s="510" t="s">
        <v>1033</v>
      </c>
      <c r="C145" s="511"/>
      <c r="D145" s="512"/>
    </row>
    <row r="146" spans="1:4" ht="165">
      <c r="A146" s="516" t="s">
        <v>25</v>
      </c>
      <c r="B146" s="533" t="s">
        <v>1034</v>
      </c>
      <c r="C146" s="511" t="s">
        <v>955</v>
      </c>
      <c r="D146" s="512"/>
    </row>
    <row r="147" spans="1:4">
      <c r="A147" s="516" t="s">
        <v>28</v>
      </c>
      <c r="B147" s="510"/>
      <c r="C147" s="511"/>
      <c r="D147" s="512"/>
    </row>
    <row r="148" spans="1:4" ht="150">
      <c r="A148" s="516" t="s">
        <v>31</v>
      </c>
      <c r="B148" s="521" t="s">
        <v>1035</v>
      </c>
      <c r="C148" s="511" t="s">
        <v>955</v>
      </c>
      <c r="D148" s="512"/>
    </row>
    <row r="149" spans="1:4">
      <c r="A149" s="516" t="s">
        <v>34</v>
      </c>
      <c r="B149" s="510"/>
      <c r="C149" s="511"/>
      <c r="D149" s="512"/>
    </row>
    <row r="150" spans="1:4">
      <c r="A150" s="516" t="s">
        <v>35</v>
      </c>
      <c r="B150" s="510"/>
      <c r="C150" s="511"/>
      <c r="D150" s="512"/>
    </row>
    <row r="151" spans="1:4">
      <c r="A151" s="505"/>
      <c r="B151" s="506" t="s">
        <v>983</v>
      </c>
      <c r="C151" s="507"/>
      <c r="D151" s="508"/>
    </row>
    <row r="152" spans="1:4">
      <c r="A152" s="518" t="s">
        <v>1036</v>
      </c>
      <c r="B152" s="513" t="s">
        <v>1037</v>
      </c>
      <c r="C152" s="514"/>
      <c r="D152" s="515"/>
    </row>
    <row r="153" spans="1:4" ht="90">
      <c r="A153" s="518"/>
      <c r="B153" s="513" t="s">
        <v>1038</v>
      </c>
      <c r="C153" s="514"/>
      <c r="D153" s="515"/>
    </row>
    <row r="154" spans="1:4" ht="90">
      <c r="A154" s="516" t="s">
        <v>25</v>
      </c>
      <c r="B154" s="533" t="s">
        <v>1039</v>
      </c>
      <c r="C154" s="511" t="s">
        <v>955</v>
      </c>
      <c r="D154" s="512"/>
    </row>
    <row r="155" spans="1:4">
      <c r="A155" s="516" t="s">
        <v>28</v>
      </c>
      <c r="B155" s="512"/>
      <c r="C155" s="511"/>
      <c r="D155" s="512"/>
    </row>
    <row r="156" spans="1:4" ht="90">
      <c r="A156" s="516" t="s">
        <v>31</v>
      </c>
      <c r="B156" s="512" t="s">
        <v>1040</v>
      </c>
      <c r="C156" s="511" t="s">
        <v>955</v>
      </c>
      <c r="D156" s="512"/>
    </row>
    <row r="157" spans="1:4">
      <c r="A157" s="516" t="s">
        <v>34</v>
      </c>
      <c r="B157" s="512"/>
      <c r="C157" s="511"/>
      <c r="D157" s="512"/>
    </row>
    <row r="158" spans="1:4">
      <c r="A158" s="516" t="s">
        <v>35</v>
      </c>
      <c r="B158" s="512"/>
      <c r="C158" s="511"/>
      <c r="D158" s="512"/>
    </row>
    <row r="159" spans="1:4" ht="30">
      <c r="A159" s="518" t="s">
        <v>1041</v>
      </c>
      <c r="B159" s="513" t="s">
        <v>1042</v>
      </c>
      <c r="C159" s="514"/>
      <c r="D159" s="515"/>
    </row>
    <row r="160" spans="1:4" ht="90">
      <c r="A160" s="518"/>
      <c r="B160" s="513" t="s">
        <v>1043</v>
      </c>
      <c r="C160" s="514"/>
      <c r="D160" s="515"/>
    </row>
    <row r="161" spans="1:4" ht="90">
      <c r="A161" s="516" t="s">
        <v>25</v>
      </c>
      <c r="B161" s="512" t="s">
        <v>1044</v>
      </c>
      <c r="C161" s="511" t="s">
        <v>955</v>
      </c>
      <c r="D161" s="512"/>
    </row>
    <row r="162" spans="1:4">
      <c r="A162" s="516" t="s">
        <v>28</v>
      </c>
      <c r="B162" s="512"/>
      <c r="C162" s="511"/>
      <c r="D162" s="512"/>
    </row>
    <row r="163" spans="1:4" ht="120">
      <c r="A163" s="516" t="s">
        <v>31</v>
      </c>
      <c r="B163" s="512" t="s">
        <v>1045</v>
      </c>
      <c r="C163" s="511" t="s">
        <v>955</v>
      </c>
      <c r="D163" s="512"/>
    </row>
    <row r="164" spans="1:4">
      <c r="A164" s="516" t="s">
        <v>34</v>
      </c>
      <c r="B164" s="512"/>
      <c r="C164" s="511"/>
      <c r="D164" s="512"/>
    </row>
    <row r="165" spans="1:4">
      <c r="A165" s="516" t="s">
        <v>35</v>
      </c>
      <c r="B165" s="512"/>
      <c r="C165" s="511"/>
      <c r="D165" s="512"/>
    </row>
    <row r="166" spans="1:4">
      <c r="A166" s="502">
        <v>2</v>
      </c>
      <c r="B166" s="501" t="s">
        <v>1046</v>
      </c>
      <c r="C166" s="503"/>
      <c r="D166" s="504"/>
    </row>
    <row r="167" spans="1:4" ht="319.5" customHeight="1">
      <c r="A167" s="500" t="s">
        <v>1047</v>
      </c>
      <c r="B167" s="501" t="s">
        <v>1048</v>
      </c>
      <c r="C167" s="503"/>
      <c r="D167" s="504"/>
    </row>
    <row r="168" spans="1:4">
      <c r="A168" s="505"/>
      <c r="B168" s="506" t="s">
        <v>966</v>
      </c>
      <c r="C168" s="507"/>
      <c r="D168" s="508"/>
    </row>
    <row r="169" spans="1:4" ht="26.45" customHeight="1">
      <c r="A169" s="509" t="s">
        <v>1049</v>
      </c>
      <c r="B169" s="510" t="s">
        <v>1050</v>
      </c>
      <c r="C169" s="511"/>
      <c r="D169" s="512"/>
    </row>
    <row r="170" spans="1:4" ht="120">
      <c r="A170" s="516" t="s">
        <v>25</v>
      </c>
      <c r="B170" s="533" t="s">
        <v>1051</v>
      </c>
      <c r="C170" s="511" t="s">
        <v>955</v>
      </c>
      <c r="D170" s="512"/>
    </row>
    <row r="171" spans="1:4">
      <c r="A171" s="516" t="s">
        <v>28</v>
      </c>
      <c r="B171" s="510"/>
      <c r="C171" s="511"/>
      <c r="D171" s="512"/>
    </row>
    <row r="172" spans="1:4" ht="90">
      <c r="A172" s="516" t="s">
        <v>31</v>
      </c>
      <c r="B172" s="533" t="s">
        <v>1052</v>
      </c>
      <c r="C172" s="511" t="s">
        <v>955</v>
      </c>
      <c r="D172" s="512"/>
    </row>
    <row r="173" spans="1:4">
      <c r="A173" s="516" t="s">
        <v>34</v>
      </c>
      <c r="B173" s="510"/>
      <c r="C173" s="511"/>
      <c r="D173" s="512"/>
    </row>
    <row r="174" spans="1:4">
      <c r="A174" s="516" t="s">
        <v>35</v>
      </c>
      <c r="B174" s="510"/>
      <c r="C174" s="511"/>
      <c r="D174" s="512"/>
    </row>
    <row r="175" spans="1:4" ht="45">
      <c r="A175" s="509" t="s">
        <v>1053</v>
      </c>
      <c r="B175" s="510" t="s">
        <v>1054</v>
      </c>
      <c r="C175" s="511"/>
      <c r="D175" s="512"/>
    </row>
    <row r="176" spans="1:4" ht="189" customHeight="1">
      <c r="A176" s="516" t="s">
        <v>25</v>
      </c>
      <c r="B176" s="533" t="s">
        <v>1055</v>
      </c>
      <c r="C176" s="511" t="s">
        <v>955</v>
      </c>
      <c r="D176" s="512"/>
    </row>
    <row r="177" spans="1:4">
      <c r="A177" s="516" t="s">
        <v>28</v>
      </c>
      <c r="B177" s="510"/>
      <c r="C177" s="511"/>
      <c r="D177" s="512"/>
    </row>
    <row r="178" spans="1:4" ht="180">
      <c r="A178" s="516" t="s">
        <v>31</v>
      </c>
      <c r="B178" s="533" t="s">
        <v>1056</v>
      </c>
      <c r="C178" s="511" t="s">
        <v>955</v>
      </c>
      <c r="D178" s="512"/>
    </row>
    <row r="179" spans="1:4">
      <c r="A179" s="516" t="s">
        <v>34</v>
      </c>
      <c r="B179" s="510"/>
      <c r="C179" s="511"/>
      <c r="D179" s="512"/>
    </row>
    <row r="180" spans="1:4">
      <c r="A180" s="516" t="s">
        <v>35</v>
      </c>
      <c r="B180" s="510"/>
      <c r="C180" s="511"/>
      <c r="D180" s="512"/>
    </row>
    <row r="181" spans="1:4" ht="136.69999999999999" customHeight="1">
      <c r="A181" s="509" t="s">
        <v>413</v>
      </c>
      <c r="B181" s="510" t="s">
        <v>1057</v>
      </c>
      <c r="C181" s="511"/>
      <c r="D181" s="512"/>
    </row>
    <row r="182" spans="1:4" ht="273.60000000000002" customHeight="1">
      <c r="A182" s="516" t="s">
        <v>25</v>
      </c>
      <c r="B182" s="533" t="s">
        <v>1058</v>
      </c>
      <c r="C182" s="511" t="s">
        <v>955</v>
      </c>
      <c r="D182" s="512"/>
    </row>
    <row r="183" spans="1:4">
      <c r="A183" s="516" t="s">
        <v>28</v>
      </c>
      <c r="B183" s="510"/>
      <c r="C183" s="511"/>
      <c r="D183" s="512"/>
    </row>
    <row r="184" spans="1:4" ht="225">
      <c r="A184" s="516" t="s">
        <v>31</v>
      </c>
      <c r="B184" s="533" t="s">
        <v>1059</v>
      </c>
      <c r="C184" s="511" t="s">
        <v>955</v>
      </c>
      <c r="D184" s="512" t="s">
        <v>2393</v>
      </c>
    </row>
    <row r="185" spans="1:4" ht="180">
      <c r="A185" s="516" t="s">
        <v>34</v>
      </c>
      <c r="B185" s="551" t="s">
        <v>2394</v>
      </c>
      <c r="C185" s="511" t="s">
        <v>955</v>
      </c>
      <c r="D185" s="512"/>
    </row>
    <row r="186" spans="1:4">
      <c r="A186" s="516" t="s">
        <v>35</v>
      </c>
      <c r="B186" s="510"/>
      <c r="C186" s="511"/>
      <c r="D186" s="512"/>
    </row>
    <row r="187" spans="1:4">
      <c r="A187" s="505"/>
      <c r="B187" s="506" t="s">
        <v>983</v>
      </c>
      <c r="C187" s="507"/>
      <c r="D187" s="508"/>
    </row>
    <row r="188" spans="1:4">
      <c r="A188" s="513" t="s">
        <v>1060</v>
      </c>
      <c r="B188" s="513" t="s">
        <v>1061</v>
      </c>
      <c r="C188" s="514"/>
      <c r="D188" s="515"/>
    </row>
    <row r="189" spans="1:4" ht="60">
      <c r="A189" s="513"/>
      <c r="B189" s="513" t="s">
        <v>1062</v>
      </c>
      <c r="C189" s="514"/>
      <c r="D189" s="515"/>
    </row>
    <row r="190" spans="1:4" ht="63.6" customHeight="1">
      <c r="A190" s="516" t="s">
        <v>25</v>
      </c>
      <c r="B190" s="512" t="s">
        <v>1063</v>
      </c>
      <c r="C190" s="511" t="s">
        <v>955</v>
      </c>
      <c r="D190" s="512"/>
    </row>
    <row r="191" spans="1:4">
      <c r="A191" s="516" t="s">
        <v>28</v>
      </c>
      <c r="B191" s="512"/>
      <c r="C191" s="511"/>
      <c r="D191" s="512"/>
    </row>
    <row r="192" spans="1:4" ht="60">
      <c r="A192" s="516" t="s">
        <v>31</v>
      </c>
      <c r="B192" s="512" t="s">
        <v>1064</v>
      </c>
      <c r="C192" s="511" t="s">
        <v>955</v>
      </c>
      <c r="D192" s="512"/>
    </row>
    <row r="193" spans="1:4">
      <c r="A193" s="516" t="s">
        <v>34</v>
      </c>
      <c r="B193" s="512"/>
      <c r="C193" s="511"/>
      <c r="D193" s="512"/>
    </row>
    <row r="194" spans="1:4">
      <c r="A194" s="516" t="s">
        <v>35</v>
      </c>
      <c r="B194" s="512"/>
      <c r="C194" s="511"/>
      <c r="D194" s="512"/>
    </row>
    <row r="195" spans="1:4">
      <c r="A195" s="513" t="s">
        <v>1065</v>
      </c>
      <c r="B195" s="513" t="s">
        <v>1066</v>
      </c>
      <c r="C195" s="514"/>
      <c r="D195" s="515"/>
    </row>
    <row r="196" spans="1:4" ht="120">
      <c r="A196" s="513"/>
      <c r="B196" s="513" t="s">
        <v>1067</v>
      </c>
      <c r="C196" s="514"/>
      <c r="D196" s="515"/>
    </row>
    <row r="197" spans="1:4">
      <c r="A197" s="516" t="s">
        <v>25</v>
      </c>
      <c r="B197" s="512" t="s">
        <v>1068</v>
      </c>
      <c r="C197" s="511" t="s">
        <v>302</v>
      </c>
      <c r="D197" s="512"/>
    </row>
    <row r="198" spans="1:4">
      <c r="A198" s="516" t="s">
        <v>28</v>
      </c>
      <c r="B198" s="512"/>
      <c r="C198" s="511"/>
      <c r="D198" s="512"/>
    </row>
    <row r="199" spans="1:4">
      <c r="A199" s="516" t="s">
        <v>31</v>
      </c>
      <c r="B199" s="512" t="s">
        <v>1069</v>
      </c>
      <c r="C199" s="511" t="s">
        <v>302</v>
      </c>
      <c r="D199" s="512"/>
    </row>
    <row r="200" spans="1:4">
      <c r="A200" s="516" t="s">
        <v>34</v>
      </c>
      <c r="B200" s="512"/>
      <c r="C200" s="511"/>
      <c r="D200" s="512"/>
    </row>
    <row r="201" spans="1:4">
      <c r="A201" s="516" t="s">
        <v>35</v>
      </c>
      <c r="B201" s="512"/>
      <c r="C201" s="511"/>
      <c r="D201" s="512"/>
    </row>
    <row r="202" spans="1:4">
      <c r="A202" s="513" t="s">
        <v>1070</v>
      </c>
      <c r="B202" s="513" t="s">
        <v>1071</v>
      </c>
      <c r="C202" s="514"/>
      <c r="D202" s="515"/>
    </row>
    <row r="203" spans="1:4" ht="120">
      <c r="A203" s="513"/>
      <c r="B203" s="513" t="s">
        <v>1067</v>
      </c>
      <c r="C203" s="514"/>
      <c r="D203" s="515"/>
    </row>
    <row r="204" spans="1:4" ht="111" customHeight="1">
      <c r="A204" s="516" t="s">
        <v>25</v>
      </c>
      <c r="B204" s="512" t="s">
        <v>1072</v>
      </c>
      <c r="C204" s="511" t="s">
        <v>955</v>
      </c>
      <c r="D204" s="512"/>
    </row>
    <row r="205" spans="1:4">
      <c r="A205" s="516" t="s">
        <v>28</v>
      </c>
      <c r="B205" s="512"/>
      <c r="C205" s="511"/>
      <c r="D205" s="512"/>
    </row>
    <row r="206" spans="1:4" ht="105">
      <c r="A206" s="516" t="s">
        <v>31</v>
      </c>
      <c r="B206" s="512" t="s">
        <v>1073</v>
      </c>
      <c r="C206" s="511" t="s">
        <v>955</v>
      </c>
      <c r="D206" s="512"/>
    </row>
    <row r="207" spans="1:4">
      <c r="A207" s="516" t="s">
        <v>34</v>
      </c>
      <c r="B207" s="512"/>
      <c r="C207" s="511"/>
      <c r="D207" s="512"/>
    </row>
    <row r="208" spans="1:4">
      <c r="A208" s="516" t="s">
        <v>35</v>
      </c>
      <c r="B208" s="512"/>
      <c r="C208" s="511"/>
      <c r="D208" s="512"/>
    </row>
    <row r="209" spans="1:4">
      <c r="A209" s="513" t="s">
        <v>1074</v>
      </c>
      <c r="B209" s="513" t="s">
        <v>1075</v>
      </c>
      <c r="C209" s="514"/>
      <c r="D209" s="515"/>
    </row>
    <row r="210" spans="1:4" ht="46.5" customHeight="1">
      <c r="A210" s="513"/>
      <c r="B210" s="513" t="s">
        <v>1076</v>
      </c>
      <c r="C210" s="514"/>
      <c r="D210" s="515"/>
    </row>
    <row r="211" spans="1:4" ht="53.45" customHeight="1">
      <c r="A211" s="516" t="s">
        <v>25</v>
      </c>
      <c r="B211" s="512" t="s">
        <v>1077</v>
      </c>
      <c r="C211" s="511" t="s">
        <v>955</v>
      </c>
      <c r="D211" s="512"/>
    </row>
    <row r="212" spans="1:4">
      <c r="A212" s="516" t="s">
        <v>28</v>
      </c>
      <c r="B212" s="512"/>
      <c r="C212" s="511"/>
      <c r="D212" s="512"/>
    </row>
    <row r="213" spans="1:4" ht="30">
      <c r="A213" s="516" t="s">
        <v>31</v>
      </c>
      <c r="B213" s="512" t="s">
        <v>1078</v>
      </c>
      <c r="C213" s="511" t="s">
        <v>955</v>
      </c>
      <c r="D213" s="512"/>
    </row>
    <row r="214" spans="1:4">
      <c r="A214" s="516" t="s">
        <v>34</v>
      </c>
      <c r="B214" s="512"/>
      <c r="C214" s="511"/>
      <c r="D214" s="512"/>
    </row>
    <row r="215" spans="1:4">
      <c r="A215" s="516" t="s">
        <v>35</v>
      </c>
      <c r="B215" s="512"/>
      <c r="C215" s="511"/>
      <c r="D215" s="512"/>
    </row>
    <row r="216" spans="1:4">
      <c r="A216" s="513" t="s">
        <v>1079</v>
      </c>
      <c r="B216" s="513" t="s">
        <v>1080</v>
      </c>
      <c r="C216" s="514"/>
      <c r="D216" s="515"/>
    </row>
    <row r="217" spans="1:4" ht="30">
      <c r="A217" s="513"/>
      <c r="B217" s="513" t="s">
        <v>1081</v>
      </c>
      <c r="C217" s="514"/>
      <c r="D217" s="515"/>
    </row>
    <row r="218" spans="1:4" ht="57.6" customHeight="1">
      <c r="A218" s="516" t="s">
        <v>25</v>
      </c>
      <c r="B218" s="512" t="s">
        <v>1082</v>
      </c>
      <c r="C218" s="511" t="s">
        <v>955</v>
      </c>
      <c r="D218" s="512"/>
    </row>
    <row r="219" spans="1:4">
      <c r="A219" s="516" t="s">
        <v>28</v>
      </c>
      <c r="B219" s="512"/>
      <c r="C219" s="511"/>
      <c r="D219" s="512"/>
    </row>
    <row r="220" spans="1:4" ht="45">
      <c r="A220" s="516" t="s">
        <v>31</v>
      </c>
      <c r="B220" s="512" t="s">
        <v>1083</v>
      </c>
      <c r="C220" s="511" t="s">
        <v>955</v>
      </c>
      <c r="D220" s="512"/>
    </row>
    <row r="221" spans="1:4">
      <c r="A221" s="516" t="s">
        <v>34</v>
      </c>
      <c r="B221" s="512"/>
      <c r="C221" s="511"/>
      <c r="D221" s="512"/>
    </row>
    <row r="222" spans="1:4">
      <c r="A222" s="516" t="s">
        <v>35</v>
      </c>
      <c r="B222" s="512"/>
      <c r="C222" s="511"/>
      <c r="D222" s="512"/>
    </row>
    <row r="223" spans="1:4">
      <c r="A223" s="513" t="s">
        <v>1084</v>
      </c>
      <c r="B223" s="513" t="s">
        <v>1085</v>
      </c>
      <c r="C223" s="514"/>
      <c r="D223" s="515"/>
    </row>
    <row r="224" spans="1:4" ht="30">
      <c r="A224" s="513"/>
      <c r="B224" s="513" t="s">
        <v>1086</v>
      </c>
      <c r="C224" s="514"/>
      <c r="D224" s="515"/>
    </row>
    <row r="225" spans="1:4" ht="63" customHeight="1">
      <c r="A225" s="516" t="s">
        <v>25</v>
      </c>
      <c r="B225" s="512" t="s">
        <v>1087</v>
      </c>
      <c r="C225" s="511" t="s">
        <v>955</v>
      </c>
      <c r="D225" s="512"/>
    </row>
    <row r="226" spans="1:4">
      <c r="A226" s="516" t="s">
        <v>28</v>
      </c>
      <c r="B226" s="512"/>
      <c r="C226" s="511"/>
      <c r="D226" s="512"/>
    </row>
    <row r="227" spans="1:4" ht="60">
      <c r="A227" s="516" t="s">
        <v>31</v>
      </c>
      <c r="B227" s="512" t="s">
        <v>1088</v>
      </c>
      <c r="C227" s="511" t="s">
        <v>955</v>
      </c>
      <c r="D227" s="512"/>
    </row>
    <row r="228" spans="1:4">
      <c r="A228" s="516" t="s">
        <v>34</v>
      </c>
      <c r="B228" s="512"/>
      <c r="C228" s="511"/>
      <c r="D228" s="512"/>
    </row>
    <row r="229" spans="1:4">
      <c r="A229" s="516" t="s">
        <v>35</v>
      </c>
      <c r="B229" s="512"/>
      <c r="C229" s="511"/>
      <c r="D229" s="512"/>
    </row>
    <row r="230" spans="1:4" ht="195">
      <c r="A230" s="500" t="s">
        <v>1089</v>
      </c>
      <c r="B230" s="501" t="s">
        <v>1090</v>
      </c>
      <c r="C230" s="503"/>
      <c r="D230" s="504"/>
    </row>
    <row r="231" spans="1:4">
      <c r="A231" s="505"/>
      <c r="B231" s="506" t="s">
        <v>966</v>
      </c>
      <c r="C231" s="507"/>
      <c r="D231" s="508"/>
    </row>
    <row r="232" spans="1:4" ht="45">
      <c r="A232" s="509" t="s">
        <v>1091</v>
      </c>
      <c r="B232" s="510" t="s">
        <v>1092</v>
      </c>
      <c r="C232" s="511"/>
      <c r="D232" s="512"/>
    </row>
    <row r="233" spans="1:4" ht="113.1" customHeight="1">
      <c r="A233" s="516" t="s">
        <v>25</v>
      </c>
      <c r="B233" s="533" t="s">
        <v>1093</v>
      </c>
      <c r="C233" s="511" t="s">
        <v>955</v>
      </c>
      <c r="D233" s="512"/>
    </row>
    <row r="234" spans="1:4">
      <c r="A234" s="516" t="s">
        <v>28</v>
      </c>
      <c r="B234" s="510"/>
      <c r="C234" s="511"/>
      <c r="D234" s="512"/>
    </row>
    <row r="235" spans="1:4" ht="210">
      <c r="A235" s="516" t="s">
        <v>31</v>
      </c>
      <c r="B235" s="533" t="s">
        <v>1094</v>
      </c>
      <c r="C235" s="511" t="s">
        <v>955</v>
      </c>
      <c r="D235" s="512"/>
    </row>
    <row r="236" spans="1:4">
      <c r="A236" s="516" t="s">
        <v>34</v>
      </c>
      <c r="B236" s="510"/>
      <c r="C236" s="511"/>
      <c r="D236" s="512"/>
    </row>
    <row r="237" spans="1:4">
      <c r="A237" s="516" t="s">
        <v>35</v>
      </c>
      <c r="B237" s="510"/>
      <c r="C237" s="511"/>
      <c r="D237" s="512"/>
    </row>
    <row r="238" spans="1:4" ht="45">
      <c r="A238" s="509" t="s">
        <v>1095</v>
      </c>
      <c r="B238" s="510" t="s">
        <v>1096</v>
      </c>
      <c r="C238" s="511"/>
      <c r="D238" s="512"/>
    </row>
    <row r="239" spans="1:4" ht="116.45" customHeight="1">
      <c r="A239" s="516" t="s">
        <v>25</v>
      </c>
      <c r="B239" s="533" t="s">
        <v>1097</v>
      </c>
      <c r="C239" s="511" t="s">
        <v>955</v>
      </c>
      <c r="D239" s="512"/>
    </row>
    <row r="240" spans="1:4">
      <c r="A240" s="516" t="s">
        <v>28</v>
      </c>
      <c r="B240" s="510"/>
      <c r="C240" s="511"/>
      <c r="D240" s="512"/>
    </row>
    <row r="241" spans="1:4" ht="90">
      <c r="A241" s="516" t="s">
        <v>31</v>
      </c>
      <c r="B241" s="533" t="s">
        <v>1098</v>
      </c>
      <c r="C241" s="511" t="s">
        <v>955</v>
      </c>
      <c r="D241" s="512"/>
    </row>
    <row r="242" spans="1:4">
      <c r="A242" s="516" t="s">
        <v>34</v>
      </c>
      <c r="B242" s="510"/>
      <c r="C242" s="511"/>
      <c r="D242" s="512"/>
    </row>
    <row r="243" spans="1:4">
      <c r="A243" s="516" t="s">
        <v>35</v>
      </c>
      <c r="B243" s="510"/>
      <c r="C243" s="511"/>
      <c r="D243" s="512"/>
    </row>
    <row r="244" spans="1:4" ht="30">
      <c r="A244" s="509" t="s">
        <v>1099</v>
      </c>
      <c r="B244" s="510" t="s">
        <v>1100</v>
      </c>
      <c r="C244" s="511"/>
      <c r="D244" s="512"/>
    </row>
    <row r="245" spans="1:4" ht="45">
      <c r="A245" s="516" t="s">
        <v>25</v>
      </c>
      <c r="B245" s="533" t="s">
        <v>1101</v>
      </c>
      <c r="C245" s="511" t="s">
        <v>955</v>
      </c>
      <c r="D245" s="512"/>
    </row>
    <row r="246" spans="1:4">
      <c r="A246" s="516" t="s">
        <v>28</v>
      </c>
      <c r="B246" s="510"/>
      <c r="C246" s="511"/>
      <c r="D246" s="512"/>
    </row>
    <row r="247" spans="1:4" ht="150">
      <c r="A247" s="516" t="s">
        <v>31</v>
      </c>
      <c r="B247" s="533" t="s">
        <v>1102</v>
      </c>
      <c r="C247" s="511" t="s">
        <v>955</v>
      </c>
      <c r="D247" s="512"/>
    </row>
    <row r="248" spans="1:4">
      <c r="A248" s="516" t="s">
        <v>34</v>
      </c>
      <c r="B248" s="510"/>
      <c r="C248" s="511"/>
      <c r="D248" s="512"/>
    </row>
    <row r="249" spans="1:4">
      <c r="A249" s="516" t="s">
        <v>35</v>
      </c>
      <c r="B249" s="510"/>
      <c r="C249" s="511"/>
      <c r="D249" s="512"/>
    </row>
    <row r="250" spans="1:4" ht="30">
      <c r="A250" s="509" t="s">
        <v>1103</v>
      </c>
      <c r="B250" s="510" t="s">
        <v>1104</v>
      </c>
      <c r="C250" s="511"/>
      <c r="D250" s="512"/>
    </row>
    <row r="251" spans="1:4" ht="34.35" customHeight="1">
      <c r="A251" s="516" t="s">
        <v>25</v>
      </c>
      <c r="B251" s="533" t="s">
        <v>1105</v>
      </c>
      <c r="C251" s="511" t="s">
        <v>955</v>
      </c>
      <c r="D251" s="512"/>
    </row>
    <row r="252" spans="1:4">
      <c r="A252" s="516" t="s">
        <v>28</v>
      </c>
      <c r="B252" s="510"/>
      <c r="C252" s="511"/>
      <c r="D252" s="512"/>
    </row>
    <row r="253" spans="1:4" ht="120">
      <c r="A253" s="516" t="s">
        <v>31</v>
      </c>
      <c r="B253" s="533" t="s">
        <v>1106</v>
      </c>
      <c r="C253" s="511" t="s">
        <v>955</v>
      </c>
      <c r="D253" s="512"/>
    </row>
    <row r="254" spans="1:4">
      <c r="A254" s="516" t="s">
        <v>34</v>
      </c>
      <c r="B254" s="510"/>
      <c r="C254" s="511"/>
      <c r="D254" s="512"/>
    </row>
    <row r="255" spans="1:4">
      <c r="A255" s="516" t="s">
        <v>35</v>
      </c>
      <c r="B255" s="510"/>
      <c r="C255" s="511"/>
      <c r="D255" s="512"/>
    </row>
    <row r="256" spans="1:4">
      <c r="A256" s="505"/>
      <c r="B256" s="506" t="s">
        <v>983</v>
      </c>
      <c r="C256" s="507"/>
      <c r="D256" s="508"/>
    </row>
    <row r="257" spans="1:4">
      <c r="A257" s="513" t="s">
        <v>1107</v>
      </c>
      <c r="B257" s="513" t="s">
        <v>1108</v>
      </c>
      <c r="C257" s="514"/>
      <c r="D257" s="515"/>
    </row>
    <row r="258" spans="1:4" ht="30">
      <c r="A258" s="513"/>
      <c r="B258" s="513" t="s">
        <v>1109</v>
      </c>
      <c r="C258" s="514"/>
      <c r="D258" s="515"/>
    </row>
    <row r="259" spans="1:4">
      <c r="A259" s="516" t="s">
        <v>25</v>
      </c>
      <c r="B259" s="512" t="s">
        <v>1110</v>
      </c>
      <c r="C259" s="511" t="s">
        <v>955</v>
      </c>
      <c r="D259" s="512"/>
    </row>
    <row r="260" spans="1:4">
      <c r="A260" s="516" t="s">
        <v>28</v>
      </c>
      <c r="B260" s="512"/>
      <c r="C260" s="511"/>
      <c r="D260" s="512"/>
    </row>
    <row r="261" spans="1:4" ht="45">
      <c r="A261" s="516" t="s">
        <v>31</v>
      </c>
      <c r="B261" s="512" t="s">
        <v>1111</v>
      </c>
      <c r="C261" s="511" t="s">
        <v>955</v>
      </c>
      <c r="D261" s="512"/>
    </row>
    <row r="262" spans="1:4">
      <c r="A262" s="516" t="s">
        <v>34</v>
      </c>
      <c r="B262" s="519"/>
      <c r="C262" s="511"/>
      <c r="D262" s="512"/>
    </row>
    <row r="263" spans="1:4">
      <c r="A263" s="516" t="s">
        <v>35</v>
      </c>
      <c r="B263" s="512"/>
      <c r="C263" s="511"/>
      <c r="D263" s="512"/>
    </row>
    <row r="264" spans="1:4" ht="30">
      <c r="A264" s="513" t="s">
        <v>1112</v>
      </c>
      <c r="B264" s="513" t="s">
        <v>1113</v>
      </c>
      <c r="C264" s="514"/>
      <c r="D264" s="515"/>
    </row>
    <row r="265" spans="1:4" ht="165.6" customHeight="1">
      <c r="A265" s="513"/>
      <c r="B265" s="513" t="s">
        <v>1114</v>
      </c>
      <c r="C265" s="514"/>
      <c r="D265" s="515"/>
    </row>
    <row r="266" spans="1:4" ht="167.25" customHeight="1">
      <c r="A266" s="516" t="s">
        <v>25</v>
      </c>
      <c r="B266" s="512" t="s">
        <v>1115</v>
      </c>
      <c r="C266" s="511" t="s">
        <v>955</v>
      </c>
      <c r="D266" s="512"/>
    </row>
    <row r="267" spans="1:4">
      <c r="A267" s="516" t="s">
        <v>28</v>
      </c>
      <c r="B267" s="512"/>
      <c r="C267" s="511"/>
      <c r="D267" s="512"/>
    </row>
    <row r="268" spans="1:4" ht="150">
      <c r="A268" s="516" t="s">
        <v>31</v>
      </c>
      <c r="B268" s="512" t="s">
        <v>1116</v>
      </c>
      <c r="C268" s="511" t="s">
        <v>955</v>
      </c>
      <c r="D268" s="512"/>
    </row>
    <row r="269" spans="1:4">
      <c r="A269" s="516" t="s">
        <v>34</v>
      </c>
      <c r="B269" s="512"/>
      <c r="C269" s="511"/>
      <c r="D269" s="512"/>
    </row>
    <row r="270" spans="1:4">
      <c r="A270" s="516" t="s">
        <v>35</v>
      </c>
      <c r="B270" s="512"/>
      <c r="C270" s="511"/>
      <c r="D270" s="512"/>
    </row>
    <row r="271" spans="1:4" ht="201.75" customHeight="1">
      <c r="A271" s="502">
        <v>2.2999999999999998</v>
      </c>
      <c r="B271" s="501" t="s">
        <v>1117</v>
      </c>
      <c r="C271" s="503"/>
      <c r="D271" s="504"/>
    </row>
    <row r="272" spans="1:4">
      <c r="A272" s="505"/>
      <c r="B272" s="506" t="s">
        <v>966</v>
      </c>
      <c r="C272" s="507"/>
      <c r="D272" s="508"/>
    </row>
    <row r="273" spans="1:4" ht="45">
      <c r="A273" s="517" t="s">
        <v>1118</v>
      </c>
      <c r="B273" s="510" t="s">
        <v>1119</v>
      </c>
      <c r="C273" s="511"/>
      <c r="D273" s="512"/>
    </row>
    <row r="274" spans="1:4" ht="45">
      <c r="A274" s="516" t="s">
        <v>25</v>
      </c>
      <c r="B274" s="533" t="s">
        <v>1120</v>
      </c>
      <c r="C274" s="511" t="s">
        <v>955</v>
      </c>
      <c r="D274" s="512"/>
    </row>
    <row r="275" spans="1:4">
      <c r="A275" s="516" t="s">
        <v>28</v>
      </c>
      <c r="B275" s="510"/>
      <c r="C275" s="511"/>
      <c r="D275" s="512"/>
    </row>
    <row r="276" spans="1:4">
      <c r="A276" s="516" t="s">
        <v>31</v>
      </c>
      <c r="B276" s="533" t="s">
        <v>1121</v>
      </c>
      <c r="C276" s="511" t="s">
        <v>955</v>
      </c>
      <c r="D276" s="512"/>
    </row>
    <row r="277" spans="1:4">
      <c r="A277" s="516" t="s">
        <v>34</v>
      </c>
      <c r="B277" s="510"/>
      <c r="C277" s="511"/>
      <c r="D277" s="512"/>
    </row>
    <row r="278" spans="1:4">
      <c r="A278" s="516" t="s">
        <v>35</v>
      </c>
      <c r="B278" s="510"/>
      <c r="C278" s="511"/>
      <c r="D278" s="512"/>
    </row>
    <row r="279" spans="1:4" ht="30">
      <c r="A279" s="517" t="s">
        <v>1122</v>
      </c>
      <c r="B279" s="510" t="s">
        <v>1123</v>
      </c>
      <c r="C279" s="511"/>
      <c r="D279" s="512"/>
    </row>
    <row r="280" spans="1:4">
      <c r="A280" s="516" t="s">
        <v>25</v>
      </c>
      <c r="B280" s="533" t="s">
        <v>1124</v>
      </c>
      <c r="C280" s="511" t="s">
        <v>955</v>
      </c>
      <c r="D280" s="512"/>
    </row>
    <row r="281" spans="1:4">
      <c r="A281" s="516" t="s">
        <v>28</v>
      </c>
      <c r="B281" s="510"/>
      <c r="C281" s="511"/>
      <c r="D281" s="512"/>
    </row>
    <row r="282" spans="1:4">
      <c r="A282" s="516" t="s">
        <v>31</v>
      </c>
      <c r="B282" s="533" t="s">
        <v>1121</v>
      </c>
      <c r="C282" s="511" t="s">
        <v>955</v>
      </c>
      <c r="D282" s="512"/>
    </row>
    <row r="283" spans="1:4">
      <c r="A283" s="516" t="s">
        <v>34</v>
      </c>
      <c r="B283" s="510"/>
      <c r="C283" s="511"/>
      <c r="D283" s="512"/>
    </row>
    <row r="284" spans="1:4">
      <c r="A284" s="516" t="s">
        <v>35</v>
      </c>
      <c r="B284" s="510"/>
      <c r="C284" s="511"/>
      <c r="D284" s="512"/>
    </row>
    <row r="285" spans="1:4" ht="30">
      <c r="A285" s="517" t="s">
        <v>1125</v>
      </c>
      <c r="B285" s="510" t="s">
        <v>1126</v>
      </c>
      <c r="C285" s="511"/>
      <c r="D285" s="512"/>
    </row>
    <row r="286" spans="1:4">
      <c r="A286" s="516" t="s">
        <v>25</v>
      </c>
      <c r="B286" s="533" t="s">
        <v>1127</v>
      </c>
      <c r="C286" s="511" t="s">
        <v>955</v>
      </c>
      <c r="D286" s="512"/>
    </row>
    <row r="287" spans="1:4">
      <c r="A287" s="516" t="s">
        <v>28</v>
      </c>
      <c r="B287" s="510"/>
      <c r="C287" s="511"/>
      <c r="D287" s="512"/>
    </row>
    <row r="288" spans="1:4" ht="30">
      <c r="A288" s="516" t="s">
        <v>31</v>
      </c>
      <c r="B288" s="533" t="s">
        <v>1128</v>
      </c>
      <c r="C288" s="511" t="s">
        <v>955</v>
      </c>
      <c r="D288" s="512"/>
    </row>
    <row r="289" spans="1:4">
      <c r="A289" s="516" t="s">
        <v>34</v>
      </c>
      <c r="B289" s="510"/>
      <c r="C289" s="511"/>
      <c r="D289" s="512"/>
    </row>
    <row r="290" spans="1:4">
      <c r="A290" s="516" t="s">
        <v>35</v>
      </c>
      <c r="B290" s="510"/>
      <c r="C290" s="511"/>
      <c r="D290" s="512"/>
    </row>
    <row r="291" spans="1:4" ht="30">
      <c r="A291" s="517" t="s">
        <v>1129</v>
      </c>
      <c r="B291" s="510" t="s">
        <v>1130</v>
      </c>
      <c r="C291" s="511"/>
      <c r="D291" s="512"/>
    </row>
    <row r="292" spans="1:4" ht="60">
      <c r="A292" s="516" t="s">
        <v>25</v>
      </c>
      <c r="B292" s="533" t="s">
        <v>1131</v>
      </c>
      <c r="C292" s="511" t="s">
        <v>955</v>
      </c>
      <c r="D292" s="512"/>
    </row>
    <row r="293" spans="1:4">
      <c r="A293" s="516" t="s">
        <v>28</v>
      </c>
      <c r="B293" s="510"/>
      <c r="C293" s="511"/>
      <c r="D293" s="512"/>
    </row>
    <row r="294" spans="1:4">
      <c r="A294" s="516" t="s">
        <v>31</v>
      </c>
      <c r="B294" s="533" t="s">
        <v>1121</v>
      </c>
      <c r="C294" s="511" t="s">
        <v>302</v>
      </c>
      <c r="D294" s="512"/>
    </row>
    <row r="295" spans="1:4">
      <c r="A295" s="516" t="s">
        <v>34</v>
      </c>
      <c r="B295" s="510"/>
      <c r="C295" s="511"/>
      <c r="D295" s="512"/>
    </row>
    <row r="296" spans="1:4">
      <c r="A296" s="516" t="s">
        <v>35</v>
      </c>
      <c r="B296" s="510"/>
      <c r="C296" s="511"/>
      <c r="D296" s="512"/>
    </row>
    <row r="297" spans="1:4">
      <c r="A297" s="505"/>
      <c r="B297" s="506" t="s">
        <v>983</v>
      </c>
      <c r="C297" s="507"/>
      <c r="D297" s="508"/>
    </row>
    <row r="298" spans="1:4">
      <c r="A298" s="513" t="s">
        <v>1132</v>
      </c>
      <c r="B298" s="513" t="s">
        <v>1133</v>
      </c>
      <c r="C298" s="514"/>
      <c r="D298" s="515"/>
    </row>
    <row r="299" spans="1:4" ht="135">
      <c r="A299" s="513"/>
      <c r="B299" s="513" t="s">
        <v>1134</v>
      </c>
      <c r="C299" s="514"/>
      <c r="D299" s="515"/>
    </row>
    <row r="300" spans="1:4">
      <c r="A300" s="516" t="s">
        <v>25</v>
      </c>
      <c r="B300" s="512" t="s">
        <v>1135</v>
      </c>
      <c r="C300" s="511" t="s">
        <v>955</v>
      </c>
      <c r="D300" s="512"/>
    </row>
    <row r="301" spans="1:4">
      <c r="A301" s="516" t="s">
        <v>28</v>
      </c>
      <c r="B301" s="512"/>
      <c r="C301" s="511"/>
      <c r="D301" s="512"/>
    </row>
    <row r="302" spans="1:4">
      <c r="A302" s="516" t="s">
        <v>31</v>
      </c>
      <c r="B302" s="512" t="s">
        <v>1136</v>
      </c>
      <c r="C302" s="511" t="s">
        <v>955</v>
      </c>
      <c r="D302" s="512"/>
    </row>
    <row r="303" spans="1:4">
      <c r="A303" s="516" t="s">
        <v>34</v>
      </c>
      <c r="B303" s="512"/>
      <c r="C303" s="511"/>
      <c r="D303" s="512"/>
    </row>
    <row r="304" spans="1:4">
      <c r="A304" s="516" t="s">
        <v>35</v>
      </c>
      <c r="B304" s="512"/>
      <c r="C304" s="511"/>
      <c r="D304" s="512"/>
    </row>
    <row r="305" spans="1:4">
      <c r="A305" s="513" t="s">
        <v>1137</v>
      </c>
      <c r="B305" s="513" t="s">
        <v>1138</v>
      </c>
      <c r="C305" s="514"/>
      <c r="D305" s="515"/>
    </row>
    <row r="306" spans="1:4" ht="133.35" customHeight="1">
      <c r="A306" s="513"/>
      <c r="B306" s="513" t="s">
        <v>1139</v>
      </c>
      <c r="C306" s="514"/>
      <c r="D306" s="515"/>
    </row>
    <row r="307" spans="1:4">
      <c r="A307" s="516" t="s">
        <v>25</v>
      </c>
      <c r="B307" s="512" t="s">
        <v>1135</v>
      </c>
      <c r="C307" s="511" t="s">
        <v>955</v>
      </c>
      <c r="D307" s="512"/>
    </row>
    <row r="308" spans="1:4">
      <c r="A308" s="516" t="s">
        <v>28</v>
      </c>
      <c r="B308" s="512"/>
      <c r="C308" s="511"/>
      <c r="D308" s="512"/>
    </row>
    <row r="309" spans="1:4" ht="30">
      <c r="A309" s="516" t="s">
        <v>31</v>
      </c>
      <c r="B309" s="512" t="s">
        <v>1140</v>
      </c>
      <c r="C309" s="511" t="s">
        <v>955</v>
      </c>
      <c r="D309" s="512"/>
    </row>
    <row r="310" spans="1:4">
      <c r="A310" s="516" t="s">
        <v>34</v>
      </c>
      <c r="B310" s="512"/>
      <c r="C310" s="511"/>
      <c r="D310" s="512"/>
    </row>
    <row r="311" spans="1:4">
      <c r="A311" s="516" t="s">
        <v>35</v>
      </c>
      <c r="B311" s="512"/>
      <c r="C311" s="511"/>
      <c r="D311" s="512"/>
    </row>
    <row r="312" spans="1:4">
      <c r="A312" s="513" t="s">
        <v>1141</v>
      </c>
      <c r="B312" s="513" t="s">
        <v>1142</v>
      </c>
      <c r="C312" s="514"/>
      <c r="D312" s="515"/>
    </row>
    <row r="313" spans="1:4" ht="135">
      <c r="A313" s="513"/>
      <c r="B313" s="513" t="s">
        <v>1143</v>
      </c>
      <c r="C313" s="514"/>
      <c r="D313" s="515"/>
    </row>
    <row r="314" spans="1:4">
      <c r="A314" s="516" t="s">
        <v>25</v>
      </c>
      <c r="B314" s="512" t="s">
        <v>1144</v>
      </c>
      <c r="C314" s="511" t="s">
        <v>955</v>
      </c>
      <c r="D314" s="512"/>
    </row>
    <row r="315" spans="1:4">
      <c r="A315" s="516" t="s">
        <v>28</v>
      </c>
      <c r="B315" s="512"/>
      <c r="C315" s="511"/>
      <c r="D315" s="512"/>
    </row>
    <row r="316" spans="1:4">
      <c r="A316" s="516" t="s">
        <v>31</v>
      </c>
      <c r="B316" s="512" t="s">
        <v>1145</v>
      </c>
      <c r="C316" s="511" t="s">
        <v>955</v>
      </c>
      <c r="D316" s="512"/>
    </row>
    <row r="317" spans="1:4">
      <c r="A317" s="516" t="s">
        <v>34</v>
      </c>
      <c r="B317" s="512"/>
      <c r="C317" s="511"/>
      <c r="D317" s="512"/>
    </row>
    <row r="318" spans="1:4">
      <c r="A318" s="516" t="s">
        <v>35</v>
      </c>
      <c r="B318" s="512"/>
      <c r="C318" s="511"/>
      <c r="D318" s="512"/>
    </row>
    <row r="319" spans="1:4">
      <c r="A319" s="513" t="s">
        <v>1146</v>
      </c>
      <c r="B319" s="513" t="s">
        <v>1147</v>
      </c>
      <c r="C319" s="514"/>
      <c r="D319" s="515"/>
    </row>
    <row r="320" spans="1:4" ht="135">
      <c r="A320" s="513"/>
      <c r="B320" s="513" t="s">
        <v>1148</v>
      </c>
      <c r="C320" s="514"/>
      <c r="D320" s="515"/>
    </row>
    <row r="321" spans="1:4">
      <c r="A321" s="516" t="s">
        <v>25</v>
      </c>
      <c r="B321" s="512" t="s">
        <v>1149</v>
      </c>
      <c r="C321" s="511" t="s">
        <v>955</v>
      </c>
      <c r="D321" s="512"/>
    </row>
    <row r="322" spans="1:4">
      <c r="A322" s="516" t="s">
        <v>28</v>
      </c>
      <c r="B322" s="512"/>
      <c r="C322" s="511"/>
      <c r="D322" s="512"/>
    </row>
    <row r="323" spans="1:4">
      <c r="A323" s="516" t="s">
        <v>31</v>
      </c>
      <c r="B323" s="512" t="s">
        <v>1149</v>
      </c>
      <c r="C323" s="511" t="s">
        <v>955</v>
      </c>
      <c r="D323" s="512"/>
    </row>
    <row r="324" spans="1:4">
      <c r="A324" s="516" t="s">
        <v>34</v>
      </c>
      <c r="B324" s="512"/>
      <c r="C324" s="511"/>
      <c r="D324" s="512"/>
    </row>
    <row r="325" spans="1:4">
      <c r="A325" s="516" t="s">
        <v>35</v>
      </c>
      <c r="B325" s="512"/>
      <c r="C325" s="511"/>
      <c r="D325" s="512"/>
    </row>
    <row r="326" spans="1:4">
      <c r="A326" s="502">
        <v>3</v>
      </c>
      <c r="B326" s="501" t="s">
        <v>1150</v>
      </c>
      <c r="C326" s="503"/>
      <c r="D326" s="504"/>
    </row>
    <row r="327" spans="1:4" ht="45">
      <c r="A327" s="500" t="s">
        <v>1151</v>
      </c>
      <c r="B327" s="501" t="s">
        <v>1152</v>
      </c>
      <c r="C327" s="503"/>
      <c r="D327" s="504"/>
    </row>
    <row r="328" spans="1:4">
      <c r="A328" s="505"/>
      <c r="B328" s="506" t="s">
        <v>966</v>
      </c>
      <c r="C328" s="507"/>
      <c r="D328" s="508"/>
    </row>
    <row r="329" spans="1:4" ht="45">
      <c r="A329" s="509" t="s">
        <v>1153</v>
      </c>
      <c r="B329" s="510" t="s">
        <v>1154</v>
      </c>
      <c r="C329" s="511"/>
      <c r="D329" s="512"/>
    </row>
    <row r="330" spans="1:4" ht="121.7" customHeight="1">
      <c r="A330" s="516" t="s">
        <v>25</v>
      </c>
      <c r="B330" s="533" t="s">
        <v>1155</v>
      </c>
      <c r="C330" s="511" t="s">
        <v>955</v>
      </c>
      <c r="D330" s="512"/>
    </row>
    <row r="331" spans="1:4" ht="90">
      <c r="A331" s="516" t="s">
        <v>28</v>
      </c>
      <c r="B331" s="533" t="s">
        <v>1156</v>
      </c>
      <c r="C331" s="511" t="s">
        <v>955</v>
      </c>
      <c r="D331" s="512"/>
    </row>
    <row r="332" spans="1:4">
      <c r="A332" s="516" t="s">
        <v>31</v>
      </c>
      <c r="B332" s="510"/>
      <c r="C332" s="511"/>
      <c r="D332" s="512"/>
    </row>
    <row r="333" spans="1:4" ht="111.75" customHeight="1">
      <c r="A333" s="516" t="s">
        <v>34</v>
      </c>
      <c r="B333" s="551" t="s">
        <v>2312</v>
      </c>
      <c r="C333" s="511" t="s">
        <v>955</v>
      </c>
      <c r="D333" s="512"/>
    </row>
    <row r="334" spans="1:4">
      <c r="A334" s="516" t="s">
        <v>35</v>
      </c>
      <c r="B334" s="510"/>
      <c r="C334" s="511"/>
      <c r="D334" s="512"/>
    </row>
    <row r="335" spans="1:4" ht="30">
      <c r="A335" s="509" t="s">
        <v>1157</v>
      </c>
      <c r="B335" s="510" t="s">
        <v>1158</v>
      </c>
      <c r="C335" s="511"/>
      <c r="D335" s="512"/>
    </row>
    <row r="336" spans="1:4" ht="75">
      <c r="A336" s="516" t="s">
        <v>25</v>
      </c>
      <c r="B336" s="533" t="s">
        <v>1159</v>
      </c>
      <c r="C336" s="511" t="s">
        <v>955</v>
      </c>
      <c r="D336" s="512"/>
    </row>
    <row r="337" spans="1:4" ht="75">
      <c r="A337" s="516" t="s">
        <v>28</v>
      </c>
      <c r="B337" s="533" t="s">
        <v>1160</v>
      </c>
      <c r="C337" s="511" t="s">
        <v>955</v>
      </c>
      <c r="D337" s="512"/>
    </row>
    <row r="338" spans="1:4">
      <c r="A338" s="516" t="s">
        <v>31</v>
      </c>
      <c r="B338" s="510"/>
      <c r="C338" s="511"/>
      <c r="D338" s="512"/>
    </row>
    <row r="339" spans="1:4" ht="150">
      <c r="A339" s="516" t="s">
        <v>34</v>
      </c>
      <c r="B339" s="551" t="s">
        <v>2400</v>
      </c>
      <c r="C339" s="511" t="s">
        <v>955</v>
      </c>
      <c r="D339" s="512"/>
    </row>
    <row r="340" spans="1:4">
      <c r="A340" s="516" t="s">
        <v>35</v>
      </c>
      <c r="B340" s="510"/>
      <c r="C340" s="511"/>
      <c r="D340" s="512"/>
    </row>
    <row r="341" spans="1:4">
      <c r="A341" s="505"/>
      <c r="B341" s="506" t="s">
        <v>983</v>
      </c>
      <c r="C341" s="507"/>
      <c r="D341" s="508"/>
    </row>
    <row r="342" spans="1:4" ht="30">
      <c r="A342" s="513" t="s">
        <v>1161</v>
      </c>
      <c r="B342" s="513" t="s">
        <v>1162</v>
      </c>
      <c r="C342" s="514"/>
      <c r="D342" s="515"/>
    </row>
    <row r="343" spans="1:4" ht="167.45" customHeight="1">
      <c r="A343" s="513"/>
      <c r="B343" s="513" t="s">
        <v>1163</v>
      </c>
      <c r="C343" s="514"/>
      <c r="D343" s="515"/>
    </row>
    <row r="344" spans="1:4" ht="105">
      <c r="A344" s="516" t="s">
        <v>25</v>
      </c>
      <c r="B344" s="512" t="s">
        <v>1164</v>
      </c>
      <c r="C344" s="511" t="s">
        <v>955</v>
      </c>
      <c r="D344" s="512"/>
    </row>
    <row r="345" spans="1:4" ht="90">
      <c r="A345" s="516" t="s">
        <v>28</v>
      </c>
      <c r="B345" s="512" t="s">
        <v>1165</v>
      </c>
      <c r="C345" s="511" t="s">
        <v>955</v>
      </c>
      <c r="D345" s="512"/>
    </row>
    <row r="346" spans="1:4">
      <c r="A346" s="516" t="s">
        <v>31</v>
      </c>
      <c r="B346" s="512"/>
      <c r="C346" s="511"/>
      <c r="D346" s="512"/>
    </row>
    <row r="347" spans="1:4" ht="150">
      <c r="A347" s="516" t="s">
        <v>34</v>
      </c>
      <c r="B347" s="512" t="s">
        <v>2311</v>
      </c>
      <c r="C347" s="511" t="s">
        <v>955</v>
      </c>
      <c r="D347" s="512"/>
    </row>
    <row r="348" spans="1:4">
      <c r="A348" s="516" t="s">
        <v>35</v>
      </c>
      <c r="B348" s="512"/>
      <c r="C348" s="511"/>
      <c r="D348" s="512"/>
    </row>
    <row r="349" spans="1:4" ht="195">
      <c r="A349" s="500" t="s">
        <v>1166</v>
      </c>
      <c r="B349" s="501" t="s">
        <v>1167</v>
      </c>
      <c r="C349" s="503"/>
      <c r="D349" s="504"/>
    </row>
    <row r="350" spans="1:4">
      <c r="A350" s="505"/>
      <c r="B350" s="506" t="s">
        <v>966</v>
      </c>
      <c r="C350" s="507"/>
      <c r="D350" s="508"/>
    </row>
    <row r="351" spans="1:4" ht="45">
      <c r="A351" s="509" t="s">
        <v>463</v>
      </c>
      <c r="B351" s="510" t="s">
        <v>1168</v>
      </c>
      <c r="C351" s="511"/>
      <c r="D351" s="512"/>
    </row>
    <row r="352" spans="1:4" ht="75">
      <c r="A352" s="516" t="s">
        <v>25</v>
      </c>
      <c r="B352" s="533" t="s">
        <v>1169</v>
      </c>
      <c r="C352" s="511" t="s">
        <v>955</v>
      </c>
      <c r="D352" s="512"/>
    </row>
    <row r="353" spans="1:4" ht="45">
      <c r="A353" s="516" t="s">
        <v>28</v>
      </c>
      <c r="B353" s="533" t="s">
        <v>1170</v>
      </c>
      <c r="C353" s="511" t="s">
        <v>955</v>
      </c>
      <c r="D353" s="512"/>
    </row>
    <row r="354" spans="1:4">
      <c r="A354" s="516" t="s">
        <v>31</v>
      </c>
      <c r="B354" s="510"/>
      <c r="C354" s="511"/>
      <c r="D354" s="512"/>
    </row>
    <row r="355" spans="1:4" ht="75">
      <c r="A355" s="516" t="s">
        <v>34</v>
      </c>
      <c r="B355" s="551" t="s">
        <v>2298</v>
      </c>
      <c r="C355" s="511" t="s">
        <v>955</v>
      </c>
      <c r="D355" s="512"/>
    </row>
    <row r="356" spans="1:4">
      <c r="A356" s="516" t="s">
        <v>35</v>
      </c>
      <c r="B356" s="510"/>
      <c r="C356" s="511"/>
      <c r="D356" s="512"/>
    </row>
    <row r="357" spans="1:4" ht="30">
      <c r="A357" s="509" t="s">
        <v>1171</v>
      </c>
      <c r="B357" s="510" t="s">
        <v>1172</v>
      </c>
      <c r="C357" s="511"/>
      <c r="D357" s="512"/>
    </row>
    <row r="358" spans="1:4" ht="30">
      <c r="A358" s="516" t="s">
        <v>25</v>
      </c>
      <c r="B358" s="533" t="s">
        <v>1173</v>
      </c>
      <c r="C358" s="511" t="s">
        <v>955</v>
      </c>
      <c r="D358" s="512"/>
    </row>
    <row r="359" spans="1:4">
      <c r="A359" s="516" t="s">
        <v>28</v>
      </c>
      <c r="B359" s="533" t="s">
        <v>1174</v>
      </c>
      <c r="C359" s="511" t="s">
        <v>955</v>
      </c>
      <c r="D359" s="512"/>
    </row>
    <row r="360" spans="1:4">
      <c r="A360" s="516" t="s">
        <v>31</v>
      </c>
      <c r="B360" s="510"/>
      <c r="C360" s="511"/>
      <c r="D360" s="512"/>
    </row>
    <row r="361" spans="1:4" ht="90">
      <c r="A361" s="516" t="s">
        <v>34</v>
      </c>
      <c r="B361" s="533" t="s">
        <v>2455</v>
      </c>
      <c r="C361" s="511" t="s">
        <v>955</v>
      </c>
      <c r="D361" s="512"/>
    </row>
    <row r="362" spans="1:4">
      <c r="A362" s="516" t="s">
        <v>35</v>
      </c>
      <c r="B362" s="510"/>
      <c r="C362" s="511"/>
      <c r="D362" s="512"/>
    </row>
    <row r="363" spans="1:4" ht="30">
      <c r="A363" s="509" t="s">
        <v>1175</v>
      </c>
      <c r="B363" s="510" t="s">
        <v>1176</v>
      </c>
      <c r="C363" s="511"/>
      <c r="D363" s="512"/>
    </row>
    <row r="364" spans="1:4" ht="30">
      <c r="A364" s="516" t="s">
        <v>25</v>
      </c>
      <c r="B364" s="533" t="s">
        <v>1177</v>
      </c>
      <c r="C364" s="511" t="s">
        <v>955</v>
      </c>
      <c r="D364" s="512"/>
    </row>
    <row r="365" spans="1:4">
      <c r="A365" s="516" t="s">
        <v>28</v>
      </c>
      <c r="B365" s="533" t="s">
        <v>1178</v>
      </c>
      <c r="C365" s="511" t="s">
        <v>955</v>
      </c>
      <c r="D365" s="512"/>
    </row>
    <row r="366" spans="1:4">
      <c r="A366" s="516" t="s">
        <v>31</v>
      </c>
      <c r="B366" s="510"/>
      <c r="C366" s="511"/>
      <c r="D366" s="512"/>
    </row>
    <row r="367" spans="1:4">
      <c r="A367" s="516" t="s">
        <v>34</v>
      </c>
      <c r="B367" s="533" t="s">
        <v>2313</v>
      </c>
      <c r="C367" s="511" t="s">
        <v>955</v>
      </c>
      <c r="D367" s="512"/>
    </row>
    <row r="368" spans="1:4">
      <c r="A368" s="516" t="s">
        <v>35</v>
      </c>
      <c r="B368" s="510"/>
      <c r="C368" s="511"/>
      <c r="D368" s="512"/>
    </row>
    <row r="369" spans="1:4">
      <c r="A369" s="509" t="s">
        <v>1179</v>
      </c>
      <c r="B369" s="510" t="s">
        <v>1180</v>
      </c>
      <c r="C369" s="511"/>
      <c r="D369" s="512"/>
    </row>
    <row r="370" spans="1:4">
      <c r="A370" s="516" t="s">
        <v>25</v>
      </c>
      <c r="B370" s="533" t="s">
        <v>1181</v>
      </c>
      <c r="C370" s="511" t="s">
        <v>955</v>
      </c>
      <c r="D370" s="512"/>
    </row>
    <row r="371" spans="1:4">
      <c r="A371" s="516" t="s">
        <v>28</v>
      </c>
      <c r="B371" s="533" t="s">
        <v>1181</v>
      </c>
      <c r="C371" s="511" t="s">
        <v>955</v>
      </c>
      <c r="D371" s="512"/>
    </row>
    <row r="372" spans="1:4">
      <c r="A372" s="516" t="s">
        <v>31</v>
      </c>
      <c r="B372" s="510"/>
      <c r="C372" s="511"/>
      <c r="D372" s="512"/>
    </row>
    <row r="373" spans="1:4">
      <c r="A373" s="516" t="s">
        <v>34</v>
      </c>
      <c r="B373" s="533" t="s">
        <v>1181</v>
      </c>
      <c r="C373" s="511" t="s">
        <v>955</v>
      </c>
      <c r="D373" s="512"/>
    </row>
    <row r="374" spans="1:4">
      <c r="A374" s="516" t="s">
        <v>35</v>
      </c>
      <c r="B374" s="510"/>
      <c r="C374" s="511"/>
      <c r="D374" s="512"/>
    </row>
    <row r="375" spans="1:4">
      <c r="A375" s="505"/>
      <c r="B375" s="506" t="s">
        <v>983</v>
      </c>
      <c r="C375" s="507"/>
      <c r="D375" s="508"/>
    </row>
    <row r="376" spans="1:4">
      <c r="A376" s="513" t="s">
        <v>1182</v>
      </c>
      <c r="B376" s="513" t="s">
        <v>1183</v>
      </c>
      <c r="C376" s="514"/>
      <c r="D376" s="515"/>
    </row>
    <row r="377" spans="1:4" ht="136.69999999999999" customHeight="1">
      <c r="A377" s="513"/>
      <c r="B377" s="513" t="s">
        <v>1184</v>
      </c>
      <c r="C377" s="514"/>
      <c r="D377" s="515"/>
    </row>
    <row r="378" spans="1:4" ht="110.45" customHeight="1">
      <c r="A378" s="516" t="s">
        <v>25</v>
      </c>
      <c r="B378" s="533" t="s">
        <v>1185</v>
      </c>
      <c r="C378" s="511" t="s">
        <v>955</v>
      </c>
      <c r="D378" s="512"/>
    </row>
    <row r="379" spans="1:4" ht="36" customHeight="1">
      <c r="A379" s="516" t="s">
        <v>28</v>
      </c>
      <c r="B379" s="512" t="s">
        <v>1186</v>
      </c>
      <c r="C379" s="511" t="s">
        <v>955</v>
      </c>
      <c r="D379" s="512"/>
    </row>
    <row r="380" spans="1:4">
      <c r="A380" s="516" t="s">
        <v>31</v>
      </c>
      <c r="B380" s="512"/>
      <c r="C380" s="511"/>
      <c r="D380" s="512"/>
    </row>
    <row r="381" spans="1:4" ht="108.6" customHeight="1">
      <c r="A381" s="516" t="s">
        <v>34</v>
      </c>
      <c r="B381" s="533" t="s">
        <v>2401</v>
      </c>
      <c r="C381" s="511" t="s">
        <v>955</v>
      </c>
      <c r="D381" s="512"/>
    </row>
    <row r="382" spans="1:4">
      <c r="A382" s="516" t="s">
        <v>35</v>
      </c>
      <c r="B382" s="512"/>
      <c r="C382" s="511"/>
      <c r="D382" s="512"/>
    </row>
    <row r="383" spans="1:4" ht="30">
      <c r="A383" s="513" t="s">
        <v>1187</v>
      </c>
      <c r="B383" s="513" t="s">
        <v>1188</v>
      </c>
      <c r="C383" s="514"/>
      <c r="D383" s="515"/>
    </row>
    <row r="384" spans="1:4" ht="105">
      <c r="A384" s="513"/>
      <c r="B384" s="513" t="s">
        <v>1189</v>
      </c>
      <c r="C384" s="514"/>
      <c r="D384" s="515"/>
    </row>
    <row r="385" spans="1:4" ht="90">
      <c r="A385" s="516" t="s">
        <v>25</v>
      </c>
      <c r="B385" s="533" t="s">
        <v>1190</v>
      </c>
      <c r="C385" s="511" t="s">
        <v>955</v>
      </c>
      <c r="D385" s="512"/>
    </row>
    <row r="386" spans="1:4" ht="90">
      <c r="A386" s="516" t="s">
        <v>28</v>
      </c>
      <c r="B386" s="533" t="s">
        <v>1190</v>
      </c>
      <c r="C386" s="511" t="s">
        <v>955</v>
      </c>
      <c r="D386" s="512"/>
    </row>
    <row r="387" spans="1:4">
      <c r="A387" s="516" t="s">
        <v>31</v>
      </c>
      <c r="B387" s="512"/>
      <c r="C387" s="511"/>
      <c r="D387" s="512"/>
    </row>
    <row r="388" spans="1:4" ht="122.45" customHeight="1">
      <c r="A388" s="516" t="s">
        <v>34</v>
      </c>
      <c r="B388" s="512" t="s">
        <v>2287</v>
      </c>
      <c r="C388" s="511" t="s">
        <v>955</v>
      </c>
      <c r="D388" s="512"/>
    </row>
    <row r="389" spans="1:4">
      <c r="A389" s="516" t="s">
        <v>35</v>
      </c>
      <c r="B389" s="512"/>
      <c r="C389" s="511"/>
      <c r="D389" s="512"/>
    </row>
    <row r="390" spans="1:4">
      <c r="A390" s="513" t="s">
        <v>1191</v>
      </c>
      <c r="B390" s="513" t="s">
        <v>1192</v>
      </c>
      <c r="C390" s="514"/>
      <c r="D390" s="515"/>
    </row>
    <row r="391" spans="1:4" ht="30">
      <c r="A391" s="513"/>
      <c r="B391" s="513" t="s">
        <v>1193</v>
      </c>
      <c r="C391" s="514"/>
      <c r="D391" s="515"/>
    </row>
    <row r="392" spans="1:4" ht="30">
      <c r="A392" s="516" t="s">
        <v>25</v>
      </c>
      <c r="B392" s="533" t="s">
        <v>1194</v>
      </c>
      <c r="C392" s="511" t="s">
        <v>955</v>
      </c>
      <c r="D392" s="512"/>
    </row>
    <row r="393" spans="1:4" ht="30">
      <c r="A393" s="516" t="s">
        <v>28</v>
      </c>
      <c r="B393" s="533" t="s">
        <v>1194</v>
      </c>
      <c r="C393" s="511" t="s">
        <v>955</v>
      </c>
      <c r="D393" s="512"/>
    </row>
    <row r="394" spans="1:4">
      <c r="A394" s="516" t="s">
        <v>31</v>
      </c>
      <c r="B394" s="512"/>
      <c r="C394" s="511"/>
      <c r="D394" s="512"/>
    </row>
    <row r="395" spans="1:4" ht="60">
      <c r="A395" s="516" t="s">
        <v>34</v>
      </c>
      <c r="B395" s="512" t="s">
        <v>2315</v>
      </c>
      <c r="C395" s="511" t="s">
        <v>955</v>
      </c>
      <c r="D395" s="512"/>
    </row>
    <row r="396" spans="1:4">
      <c r="A396" s="516" t="s">
        <v>35</v>
      </c>
      <c r="B396" s="512"/>
      <c r="C396" s="511"/>
      <c r="D396" s="512"/>
    </row>
    <row r="397" spans="1:4" ht="75">
      <c r="A397" s="502">
        <v>3.3</v>
      </c>
      <c r="B397" s="501" t="s">
        <v>1195</v>
      </c>
      <c r="C397" s="503"/>
      <c r="D397" s="504"/>
    </row>
    <row r="398" spans="1:4">
      <c r="A398" s="505"/>
      <c r="B398" s="506" t="s">
        <v>966</v>
      </c>
      <c r="C398" s="507"/>
      <c r="D398" s="508"/>
    </row>
    <row r="399" spans="1:4" ht="75">
      <c r="A399" s="517" t="s">
        <v>1196</v>
      </c>
      <c r="B399" s="510" t="s">
        <v>1197</v>
      </c>
      <c r="C399" s="511"/>
      <c r="D399" s="512"/>
    </row>
    <row r="400" spans="1:4" ht="60">
      <c r="A400" s="516" t="s">
        <v>25</v>
      </c>
      <c r="B400" s="533" t="s">
        <v>1198</v>
      </c>
      <c r="C400" s="511" t="s">
        <v>955</v>
      </c>
      <c r="D400" s="512"/>
    </row>
    <row r="401" spans="1:6" ht="60">
      <c r="A401" s="516" t="s">
        <v>28</v>
      </c>
      <c r="B401" s="533" t="s">
        <v>1198</v>
      </c>
      <c r="C401" s="511" t="s">
        <v>955</v>
      </c>
      <c r="D401" s="512"/>
    </row>
    <row r="402" spans="1:6">
      <c r="A402" s="516" t="s">
        <v>31</v>
      </c>
      <c r="B402" s="510"/>
      <c r="C402" s="511"/>
      <c r="D402" s="512"/>
    </row>
    <row r="403" spans="1:6" ht="60">
      <c r="A403" s="516" t="s">
        <v>34</v>
      </c>
      <c r="B403" s="533" t="s">
        <v>2402</v>
      </c>
      <c r="C403" s="511" t="s">
        <v>955</v>
      </c>
      <c r="D403" s="512"/>
    </row>
    <row r="404" spans="1:6">
      <c r="A404" s="516" t="s">
        <v>35</v>
      </c>
      <c r="B404" s="510"/>
      <c r="C404" s="511"/>
      <c r="D404" s="512"/>
    </row>
    <row r="405" spans="1:6">
      <c r="A405" s="505"/>
      <c r="B405" s="506" t="s">
        <v>983</v>
      </c>
      <c r="C405" s="507"/>
      <c r="D405" s="508"/>
    </row>
    <row r="406" spans="1:6">
      <c r="A406" s="513" t="s">
        <v>1199</v>
      </c>
      <c r="B406" s="513" t="s">
        <v>1200</v>
      </c>
      <c r="C406" s="514"/>
      <c r="D406" s="515"/>
    </row>
    <row r="407" spans="1:6" ht="60">
      <c r="A407" s="513"/>
      <c r="B407" s="513" t="s">
        <v>1201</v>
      </c>
      <c r="C407" s="514"/>
      <c r="D407" s="515"/>
    </row>
    <row r="408" spans="1:6" ht="45">
      <c r="A408" s="516" t="s">
        <v>25</v>
      </c>
      <c r="B408" s="533" t="s">
        <v>1202</v>
      </c>
      <c r="C408" s="511" t="s">
        <v>955</v>
      </c>
      <c r="D408" s="512"/>
    </row>
    <row r="409" spans="1:6" ht="45">
      <c r="A409" s="516" t="s">
        <v>28</v>
      </c>
      <c r="B409" s="533" t="s">
        <v>1202</v>
      </c>
      <c r="C409" s="511" t="s">
        <v>955</v>
      </c>
      <c r="D409" s="512"/>
      <c r="F409" t="s">
        <v>378</v>
      </c>
    </row>
    <row r="410" spans="1:6">
      <c r="A410" s="516" t="s">
        <v>31</v>
      </c>
      <c r="B410" s="512"/>
      <c r="C410" s="511"/>
      <c r="D410" s="512"/>
    </row>
    <row r="411" spans="1:6" ht="69.75" customHeight="1">
      <c r="A411" s="516" t="s">
        <v>34</v>
      </c>
      <c r="B411" s="533" t="s">
        <v>2314</v>
      </c>
      <c r="C411" s="511" t="s">
        <v>955</v>
      </c>
      <c r="D411" s="512"/>
    </row>
    <row r="412" spans="1:6">
      <c r="A412" s="516" t="s">
        <v>35</v>
      </c>
      <c r="B412" s="512"/>
      <c r="C412" s="511"/>
      <c r="D412" s="512"/>
    </row>
    <row r="413" spans="1:6" ht="231" customHeight="1">
      <c r="A413" s="502">
        <v>3.4</v>
      </c>
      <c r="B413" s="501" t="s">
        <v>1203</v>
      </c>
      <c r="C413" s="503"/>
      <c r="D413" s="504"/>
    </row>
    <row r="414" spans="1:6">
      <c r="A414" s="505"/>
      <c r="B414" s="506" t="s">
        <v>966</v>
      </c>
      <c r="C414" s="507"/>
      <c r="D414" s="508"/>
    </row>
    <row r="415" spans="1:6" ht="30">
      <c r="A415" s="517" t="s">
        <v>1204</v>
      </c>
      <c r="B415" s="510" t="s">
        <v>1205</v>
      </c>
      <c r="C415" s="511"/>
      <c r="D415" s="512"/>
    </row>
    <row r="416" spans="1:6" ht="131.25" customHeight="1">
      <c r="A416" s="516" t="s">
        <v>25</v>
      </c>
      <c r="B416" s="533" t="s">
        <v>1206</v>
      </c>
      <c r="C416" s="511" t="s">
        <v>955</v>
      </c>
      <c r="D416" s="512"/>
    </row>
    <row r="417" spans="1:4" ht="45">
      <c r="A417" s="516" t="s">
        <v>28</v>
      </c>
      <c r="B417" s="533" t="s">
        <v>1207</v>
      </c>
      <c r="C417" s="511" t="s">
        <v>955</v>
      </c>
      <c r="D417" s="512"/>
    </row>
    <row r="418" spans="1:4">
      <c r="A418" s="516" t="s">
        <v>31</v>
      </c>
      <c r="B418" s="510"/>
      <c r="C418" s="511"/>
      <c r="D418" s="512"/>
    </row>
    <row r="419" spans="1:4" ht="170.25" customHeight="1">
      <c r="A419" s="516" t="s">
        <v>34</v>
      </c>
      <c r="B419" s="551" t="s">
        <v>2403</v>
      </c>
      <c r="C419" s="511" t="s">
        <v>955</v>
      </c>
      <c r="D419" s="512"/>
    </row>
    <row r="420" spans="1:4">
      <c r="A420" s="516" t="s">
        <v>35</v>
      </c>
      <c r="B420" s="510"/>
      <c r="C420" s="511"/>
      <c r="D420" s="512"/>
    </row>
    <row r="421" spans="1:4" ht="30">
      <c r="A421" s="517" t="s">
        <v>1208</v>
      </c>
      <c r="B421" s="510" t="s">
        <v>1209</v>
      </c>
      <c r="C421" s="511"/>
      <c r="D421" s="512"/>
    </row>
    <row r="422" spans="1:4" ht="269.10000000000002" customHeight="1">
      <c r="A422" s="516" t="s">
        <v>25</v>
      </c>
      <c r="B422" s="533" t="s">
        <v>1210</v>
      </c>
      <c r="C422" s="511" t="s">
        <v>955</v>
      </c>
      <c r="D422" s="512"/>
    </row>
    <row r="423" spans="1:4" ht="60">
      <c r="A423" s="516" t="s">
        <v>28</v>
      </c>
      <c r="B423" s="533" t="s">
        <v>1211</v>
      </c>
      <c r="C423" s="511" t="s">
        <v>955</v>
      </c>
      <c r="D423" s="512"/>
    </row>
    <row r="424" spans="1:4">
      <c r="A424" s="516" t="s">
        <v>31</v>
      </c>
      <c r="B424" s="551"/>
      <c r="C424" s="511"/>
      <c r="D424" s="512"/>
    </row>
    <row r="425" spans="1:4" ht="75">
      <c r="A425" s="516" t="s">
        <v>34</v>
      </c>
      <c r="B425" s="551" t="s">
        <v>2404</v>
      </c>
      <c r="C425" s="511" t="s">
        <v>955</v>
      </c>
      <c r="D425" s="512"/>
    </row>
    <row r="426" spans="1:4">
      <c r="A426" s="516" t="s">
        <v>35</v>
      </c>
      <c r="B426" s="510"/>
      <c r="C426" s="511"/>
      <c r="D426" s="512"/>
    </row>
    <row r="427" spans="1:4">
      <c r="A427" s="505"/>
      <c r="B427" s="506" t="s">
        <v>983</v>
      </c>
      <c r="C427" s="507"/>
      <c r="D427" s="508"/>
    </row>
    <row r="428" spans="1:4">
      <c r="A428" s="513" t="s">
        <v>1212</v>
      </c>
      <c r="B428" s="513" t="s">
        <v>1213</v>
      </c>
      <c r="C428" s="514"/>
      <c r="D428" s="515"/>
    </row>
    <row r="429" spans="1:4" ht="90">
      <c r="A429" s="513"/>
      <c r="B429" s="513" t="s">
        <v>1214</v>
      </c>
      <c r="C429" s="514"/>
      <c r="D429" s="515"/>
    </row>
    <row r="430" spans="1:4" ht="75">
      <c r="A430" s="516" t="s">
        <v>25</v>
      </c>
      <c r="B430" s="533" t="s">
        <v>1215</v>
      </c>
      <c r="C430" s="511" t="s">
        <v>955</v>
      </c>
      <c r="D430" s="512"/>
    </row>
    <row r="431" spans="1:4" ht="60">
      <c r="A431" s="516" t="s">
        <v>28</v>
      </c>
      <c r="B431" s="512" t="s">
        <v>1216</v>
      </c>
      <c r="C431" s="511" t="s">
        <v>955</v>
      </c>
      <c r="D431" s="512"/>
    </row>
    <row r="432" spans="1:4">
      <c r="A432" s="516" t="s">
        <v>31</v>
      </c>
      <c r="B432" s="512"/>
      <c r="C432" s="511"/>
      <c r="D432" s="512"/>
    </row>
    <row r="433" spans="1:4" ht="90">
      <c r="A433" s="516" t="s">
        <v>34</v>
      </c>
      <c r="B433" s="512" t="s">
        <v>2288</v>
      </c>
      <c r="C433" s="511" t="s">
        <v>955</v>
      </c>
      <c r="D433" s="512"/>
    </row>
    <row r="434" spans="1:4">
      <c r="A434" s="516" t="s">
        <v>35</v>
      </c>
      <c r="B434" s="512"/>
      <c r="C434" s="511"/>
      <c r="D434" s="512"/>
    </row>
    <row r="435" spans="1:4" ht="135">
      <c r="A435" s="502">
        <v>3.5</v>
      </c>
      <c r="B435" s="501" t="s">
        <v>1217</v>
      </c>
      <c r="C435" s="503"/>
      <c r="D435" s="504"/>
    </row>
    <row r="436" spans="1:4">
      <c r="A436" s="505"/>
      <c r="B436" s="506" t="s">
        <v>966</v>
      </c>
      <c r="C436" s="507"/>
      <c r="D436" s="508"/>
    </row>
    <row r="437" spans="1:4" ht="30">
      <c r="A437" s="517" t="s">
        <v>1218</v>
      </c>
      <c r="B437" s="510" t="s">
        <v>1219</v>
      </c>
      <c r="C437" s="511"/>
      <c r="D437" s="512"/>
    </row>
    <row r="438" spans="1:4" ht="166.35" customHeight="1">
      <c r="A438" s="516" t="s">
        <v>25</v>
      </c>
      <c r="B438" s="533" t="s">
        <v>1220</v>
      </c>
      <c r="C438" s="511" t="s">
        <v>955</v>
      </c>
      <c r="D438" s="512"/>
    </row>
    <row r="439" spans="1:4" ht="90">
      <c r="A439" s="516" t="s">
        <v>28</v>
      </c>
      <c r="B439" s="533" t="s">
        <v>1221</v>
      </c>
      <c r="C439" s="511" t="s">
        <v>955</v>
      </c>
      <c r="D439" s="512"/>
    </row>
    <row r="440" spans="1:4">
      <c r="A440" s="516" t="s">
        <v>31</v>
      </c>
      <c r="B440" s="510"/>
      <c r="C440" s="511"/>
      <c r="D440" s="512"/>
    </row>
    <row r="441" spans="1:4" ht="120">
      <c r="A441" s="516" t="s">
        <v>34</v>
      </c>
      <c r="B441" s="551" t="s">
        <v>2405</v>
      </c>
      <c r="C441" s="511" t="s">
        <v>955</v>
      </c>
      <c r="D441" s="512"/>
    </row>
    <row r="442" spans="1:4">
      <c r="A442" s="516" t="s">
        <v>35</v>
      </c>
      <c r="B442" s="510"/>
      <c r="C442" s="511"/>
      <c r="D442" s="512"/>
    </row>
    <row r="443" spans="1:4" ht="45">
      <c r="A443" s="517" t="s">
        <v>1222</v>
      </c>
      <c r="B443" s="510" t="s">
        <v>1223</v>
      </c>
      <c r="C443" s="511"/>
      <c r="D443" s="512"/>
    </row>
    <row r="444" spans="1:4" ht="105">
      <c r="A444" s="516" t="s">
        <v>25</v>
      </c>
      <c r="B444" s="533" t="s">
        <v>1224</v>
      </c>
      <c r="C444" s="511" t="s">
        <v>955</v>
      </c>
      <c r="D444" s="512"/>
    </row>
    <row r="445" spans="1:4" ht="30">
      <c r="A445" s="516" t="s">
        <v>28</v>
      </c>
      <c r="B445" s="533" t="s">
        <v>1225</v>
      </c>
      <c r="C445" s="511" t="s">
        <v>955</v>
      </c>
      <c r="D445" s="512"/>
    </row>
    <row r="446" spans="1:4">
      <c r="A446" s="516" t="s">
        <v>31</v>
      </c>
      <c r="B446" s="510"/>
      <c r="C446" s="511"/>
      <c r="D446" s="512"/>
    </row>
    <row r="447" spans="1:4" ht="75">
      <c r="A447" s="516" t="s">
        <v>34</v>
      </c>
      <c r="B447" s="551" t="s">
        <v>2406</v>
      </c>
      <c r="C447" s="511" t="s">
        <v>955</v>
      </c>
      <c r="D447" s="512"/>
    </row>
    <row r="448" spans="1:4">
      <c r="A448" s="516" t="s">
        <v>35</v>
      </c>
      <c r="B448" s="510"/>
      <c r="C448" s="511"/>
      <c r="D448" s="512"/>
    </row>
    <row r="449" spans="1:4">
      <c r="A449" s="505"/>
      <c r="B449" s="506" t="s">
        <v>983</v>
      </c>
      <c r="C449" s="507"/>
      <c r="D449" s="508"/>
    </row>
    <row r="450" spans="1:4">
      <c r="A450" s="513" t="s">
        <v>1226</v>
      </c>
      <c r="B450" s="513" t="s">
        <v>1227</v>
      </c>
      <c r="C450" s="514"/>
      <c r="D450" s="515"/>
    </row>
    <row r="451" spans="1:4" ht="240">
      <c r="A451" s="513"/>
      <c r="B451" s="513" t="s">
        <v>1228</v>
      </c>
      <c r="C451" s="514"/>
      <c r="D451" s="515"/>
    </row>
    <row r="452" spans="1:4" ht="215.45" customHeight="1">
      <c r="A452" s="516" t="s">
        <v>25</v>
      </c>
      <c r="B452" s="533" t="s">
        <v>1229</v>
      </c>
      <c r="C452" s="511" t="s">
        <v>955</v>
      </c>
      <c r="D452" s="512"/>
    </row>
    <row r="453" spans="1:4" ht="204" customHeight="1">
      <c r="A453" s="516" t="s">
        <v>28</v>
      </c>
      <c r="B453" s="512" t="s">
        <v>1230</v>
      </c>
      <c r="C453" s="511" t="s">
        <v>955</v>
      </c>
      <c r="D453" s="512"/>
    </row>
    <row r="454" spans="1:4">
      <c r="A454" s="516" t="s">
        <v>31</v>
      </c>
      <c r="B454" s="512"/>
      <c r="C454" s="511"/>
      <c r="D454" s="512"/>
    </row>
    <row r="455" spans="1:4" ht="228" customHeight="1">
      <c r="A455" s="516" t="s">
        <v>34</v>
      </c>
      <c r="B455" s="512" t="s">
        <v>2289</v>
      </c>
      <c r="C455" s="511" t="s">
        <v>955</v>
      </c>
      <c r="D455" s="512"/>
    </row>
    <row r="456" spans="1:4">
      <c r="A456" s="516" t="s">
        <v>35</v>
      </c>
      <c r="B456" s="512"/>
      <c r="C456" s="511"/>
      <c r="D456" s="512"/>
    </row>
    <row r="457" spans="1:4">
      <c r="A457" s="513" t="s">
        <v>1231</v>
      </c>
      <c r="B457" s="513" t="s">
        <v>1232</v>
      </c>
      <c r="C457" s="514"/>
      <c r="D457" s="515"/>
    </row>
    <row r="458" spans="1:4" ht="120">
      <c r="A458" s="513"/>
      <c r="B458" s="513" t="s">
        <v>1233</v>
      </c>
      <c r="C458" s="514"/>
      <c r="D458" s="515"/>
    </row>
    <row r="459" spans="1:4" ht="91.35" customHeight="1">
      <c r="A459" s="516" t="s">
        <v>25</v>
      </c>
      <c r="B459" s="533" t="s">
        <v>1234</v>
      </c>
      <c r="C459" s="511" t="s">
        <v>955</v>
      </c>
      <c r="D459" s="512"/>
    </row>
    <row r="460" spans="1:4" ht="120">
      <c r="A460" s="516" t="s">
        <v>28</v>
      </c>
      <c r="B460" s="512" t="s">
        <v>1235</v>
      </c>
      <c r="C460" s="511" t="s">
        <v>955</v>
      </c>
      <c r="D460" s="512"/>
    </row>
    <row r="461" spans="1:4">
      <c r="A461" s="516" t="s">
        <v>31</v>
      </c>
      <c r="B461" s="512"/>
      <c r="C461" s="511"/>
      <c r="D461" s="512"/>
    </row>
    <row r="462" spans="1:4" ht="125.45" customHeight="1">
      <c r="A462" s="516" t="s">
        <v>34</v>
      </c>
      <c r="B462" s="512" t="s">
        <v>2290</v>
      </c>
      <c r="C462" s="511" t="s">
        <v>955</v>
      </c>
      <c r="D462" s="512"/>
    </row>
    <row r="463" spans="1:4">
      <c r="A463" s="516" t="s">
        <v>35</v>
      </c>
      <c r="B463" s="512"/>
      <c r="C463" s="511"/>
      <c r="D463" s="512"/>
    </row>
    <row r="464" spans="1:4">
      <c r="A464" s="513" t="s">
        <v>1236</v>
      </c>
      <c r="B464" s="513" t="s">
        <v>1237</v>
      </c>
      <c r="C464" s="514"/>
      <c r="D464" s="515"/>
    </row>
    <row r="465" spans="1:4" ht="60.95" customHeight="1">
      <c r="A465" s="513"/>
      <c r="B465" s="513" t="s">
        <v>1238</v>
      </c>
      <c r="C465" s="514"/>
      <c r="D465" s="515"/>
    </row>
    <row r="466" spans="1:4" ht="54.6" customHeight="1">
      <c r="A466" s="516" t="s">
        <v>25</v>
      </c>
      <c r="B466" s="533" t="s">
        <v>1239</v>
      </c>
      <c r="C466" s="511" t="s">
        <v>955</v>
      </c>
      <c r="D466" s="512"/>
    </row>
    <row r="467" spans="1:4" ht="45">
      <c r="A467" s="516" t="s">
        <v>28</v>
      </c>
      <c r="B467" s="533" t="s">
        <v>1240</v>
      </c>
      <c r="C467" s="511" t="s">
        <v>955</v>
      </c>
      <c r="D467" s="512"/>
    </row>
    <row r="468" spans="1:4">
      <c r="A468" s="516" t="s">
        <v>31</v>
      </c>
      <c r="B468" s="512"/>
      <c r="C468" s="511"/>
      <c r="D468" s="512"/>
    </row>
    <row r="469" spans="1:4" ht="120">
      <c r="A469" s="516" t="s">
        <v>34</v>
      </c>
      <c r="B469" s="512" t="s">
        <v>2407</v>
      </c>
      <c r="C469" s="511" t="s">
        <v>955</v>
      </c>
      <c r="D469" s="512"/>
    </row>
    <row r="470" spans="1:4">
      <c r="A470" s="516" t="s">
        <v>35</v>
      </c>
      <c r="B470" s="512"/>
      <c r="C470" s="511"/>
      <c r="D470" s="512"/>
    </row>
    <row r="471" spans="1:4" ht="30">
      <c r="A471" s="513" t="s">
        <v>1241</v>
      </c>
      <c r="B471" s="513" t="s">
        <v>1242</v>
      </c>
      <c r="C471" s="514"/>
      <c r="D471" s="515"/>
    </row>
    <row r="472" spans="1:4" ht="30">
      <c r="A472" s="513"/>
      <c r="B472" s="513" t="s">
        <v>1243</v>
      </c>
      <c r="C472" s="514"/>
      <c r="D472" s="515"/>
    </row>
    <row r="473" spans="1:4">
      <c r="A473" s="516" t="s">
        <v>25</v>
      </c>
      <c r="B473" s="533" t="s">
        <v>1244</v>
      </c>
      <c r="C473" s="511" t="s">
        <v>955</v>
      </c>
      <c r="D473" s="512"/>
    </row>
    <row r="474" spans="1:4">
      <c r="A474" s="516" t="s">
        <v>28</v>
      </c>
      <c r="B474" s="533" t="s">
        <v>1244</v>
      </c>
      <c r="C474" s="511" t="s">
        <v>955</v>
      </c>
      <c r="D474" s="512"/>
    </row>
    <row r="475" spans="1:4">
      <c r="A475" s="516" t="s">
        <v>31</v>
      </c>
      <c r="B475" s="512"/>
      <c r="C475" s="511"/>
      <c r="D475" s="512"/>
    </row>
    <row r="476" spans="1:4" ht="30">
      <c r="A476" s="516" t="s">
        <v>34</v>
      </c>
      <c r="B476" s="512" t="s">
        <v>2291</v>
      </c>
      <c r="C476" s="511" t="s">
        <v>955</v>
      </c>
      <c r="D476" s="512"/>
    </row>
    <row r="477" spans="1:4">
      <c r="A477" s="516" t="s">
        <v>35</v>
      </c>
      <c r="B477" s="512"/>
      <c r="C477" s="511"/>
      <c r="D477" s="512"/>
    </row>
    <row r="478" spans="1:4">
      <c r="A478" s="500" t="s">
        <v>1245</v>
      </c>
      <c r="B478" s="501" t="s">
        <v>1246</v>
      </c>
      <c r="C478" s="503"/>
      <c r="D478" s="504"/>
    </row>
    <row r="479" spans="1:4" ht="219.6" customHeight="1">
      <c r="A479" s="500" t="s">
        <v>1247</v>
      </c>
      <c r="B479" s="501" t="s">
        <v>1248</v>
      </c>
      <c r="C479" s="503"/>
      <c r="D479" s="504"/>
    </row>
    <row r="480" spans="1:4">
      <c r="A480" s="505"/>
      <c r="B480" s="506" t="s">
        <v>966</v>
      </c>
      <c r="C480" s="507"/>
      <c r="D480" s="508"/>
    </row>
    <row r="481" spans="1:4" ht="48" customHeight="1">
      <c r="A481" s="509" t="s">
        <v>1249</v>
      </c>
      <c r="B481" s="510" t="s">
        <v>1250</v>
      </c>
      <c r="C481" s="511"/>
      <c r="D481" s="512"/>
    </row>
    <row r="482" spans="1:4" ht="244.35" customHeight="1">
      <c r="A482" s="516" t="s">
        <v>25</v>
      </c>
      <c r="B482" s="512" t="s">
        <v>1251</v>
      </c>
      <c r="C482" s="511" t="s">
        <v>955</v>
      </c>
      <c r="D482" s="512"/>
    </row>
    <row r="483" spans="1:4">
      <c r="A483" s="516" t="s">
        <v>28</v>
      </c>
      <c r="B483" s="510"/>
      <c r="C483" s="511"/>
      <c r="D483" s="512"/>
    </row>
    <row r="484" spans="1:4" ht="150">
      <c r="A484" s="516" t="s">
        <v>31</v>
      </c>
      <c r="B484" s="533" t="s">
        <v>1252</v>
      </c>
      <c r="C484" s="511" t="s">
        <v>955</v>
      </c>
      <c r="D484" s="512"/>
    </row>
    <row r="485" spans="1:4">
      <c r="A485" s="516" t="s">
        <v>34</v>
      </c>
      <c r="B485" s="510"/>
      <c r="C485" s="511"/>
      <c r="D485" s="512"/>
    </row>
    <row r="486" spans="1:4">
      <c r="A486" s="516" t="s">
        <v>35</v>
      </c>
      <c r="B486" s="510"/>
      <c r="C486" s="511"/>
      <c r="D486" s="512"/>
    </row>
    <row r="487" spans="1:4" ht="30">
      <c r="A487" s="509" t="s">
        <v>1253</v>
      </c>
      <c r="B487" s="510" t="s">
        <v>1254</v>
      </c>
      <c r="C487" s="511"/>
      <c r="D487" s="512"/>
    </row>
    <row r="488" spans="1:4" ht="109.7" customHeight="1">
      <c r="A488" s="516" t="s">
        <v>25</v>
      </c>
      <c r="B488" s="533" t="s">
        <v>1255</v>
      </c>
      <c r="C488" s="511" t="s">
        <v>955</v>
      </c>
      <c r="D488" s="512"/>
    </row>
    <row r="489" spans="1:4">
      <c r="A489" s="516" t="s">
        <v>28</v>
      </c>
      <c r="B489" s="510"/>
      <c r="C489" s="511"/>
      <c r="D489" s="512"/>
    </row>
    <row r="490" spans="1:4" ht="105">
      <c r="A490" s="516" t="s">
        <v>31</v>
      </c>
      <c r="B490" s="533" t="s">
        <v>1256</v>
      </c>
      <c r="C490" s="511" t="s">
        <v>955</v>
      </c>
      <c r="D490" s="512"/>
    </row>
    <row r="491" spans="1:4">
      <c r="A491" s="516" t="s">
        <v>34</v>
      </c>
      <c r="B491" s="510"/>
      <c r="C491" s="511"/>
      <c r="D491" s="512"/>
    </row>
    <row r="492" spans="1:4">
      <c r="A492" s="516" t="s">
        <v>35</v>
      </c>
      <c r="B492" s="510"/>
      <c r="C492" s="511"/>
      <c r="D492" s="512"/>
    </row>
    <row r="493" spans="1:4" ht="30">
      <c r="A493" s="509" t="s">
        <v>1257</v>
      </c>
      <c r="B493" s="510" t="s">
        <v>1258</v>
      </c>
      <c r="C493" s="511"/>
      <c r="D493" s="512"/>
    </row>
    <row r="494" spans="1:4" ht="141.6" customHeight="1">
      <c r="A494" s="516" t="s">
        <v>25</v>
      </c>
      <c r="B494" s="533" t="s">
        <v>1259</v>
      </c>
      <c r="C494" s="511" t="s">
        <v>955</v>
      </c>
      <c r="D494" s="512"/>
    </row>
    <row r="495" spans="1:4">
      <c r="A495" s="516" t="s">
        <v>28</v>
      </c>
      <c r="B495" s="510"/>
      <c r="C495" s="511"/>
      <c r="D495" s="512"/>
    </row>
    <row r="496" spans="1:4" ht="75">
      <c r="A496" s="516" t="s">
        <v>31</v>
      </c>
      <c r="B496" s="533" t="s">
        <v>1260</v>
      </c>
      <c r="C496" s="511" t="s">
        <v>955</v>
      </c>
      <c r="D496" s="512"/>
    </row>
    <row r="497" spans="1:4">
      <c r="A497" s="516" t="s">
        <v>34</v>
      </c>
      <c r="B497" s="510"/>
      <c r="C497" s="511"/>
      <c r="D497" s="512"/>
    </row>
    <row r="498" spans="1:4">
      <c r="A498" s="516" t="s">
        <v>35</v>
      </c>
      <c r="B498" s="510"/>
      <c r="C498" s="511"/>
      <c r="D498" s="512"/>
    </row>
    <row r="499" spans="1:4">
      <c r="A499" s="505"/>
      <c r="B499" s="506" t="s">
        <v>983</v>
      </c>
      <c r="C499" s="507"/>
      <c r="D499" s="508"/>
    </row>
    <row r="500" spans="1:4">
      <c r="A500" s="513" t="s">
        <v>1261</v>
      </c>
      <c r="B500" s="513" t="s">
        <v>1262</v>
      </c>
      <c r="C500" s="514"/>
      <c r="D500" s="515"/>
    </row>
    <row r="501" spans="1:4" ht="75">
      <c r="A501" s="513"/>
      <c r="B501" s="513" t="s">
        <v>1263</v>
      </c>
      <c r="C501" s="514"/>
      <c r="D501" s="515"/>
    </row>
    <row r="502" spans="1:4" ht="77.45" customHeight="1">
      <c r="A502" s="516" t="s">
        <v>25</v>
      </c>
      <c r="B502" s="533" t="s">
        <v>1264</v>
      </c>
      <c r="C502" s="511" t="s">
        <v>955</v>
      </c>
      <c r="D502" s="512"/>
    </row>
    <row r="503" spans="1:4">
      <c r="A503" s="516" t="s">
        <v>28</v>
      </c>
      <c r="B503" s="512"/>
      <c r="C503" s="511"/>
      <c r="D503" s="512"/>
    </row>
    <row r="504" spans="1:4" ht="135">
      <c r="A504" s="516" t="s">
        <v>31</v>
      </c>
      <c r="B504" s="512" t="s">
        <v>1265</v>
      </c>
      <c r="C504" s="511" t="s">
        <v>955</v>
      </c>
      <c r="D504" s="512"/>
    </row>
    <row r="505" spans="1:4">
      <c r="A505" s="516" t="s">
        <v>34</v>
      </c>
      <c r="B505" s="512"/>
      <c r="C505" s="511"/>
      <c r="D505" s="512"/>
    </row>
    <row r="506" spans="1:4">
      <c r="A506" s="516" t="s">
        <v>35</v>
      </c>
      <c r="B506" s="512"/>
      <c r="C506" s="511"/>
      <c r="D506" s="512"/>
    </row>
    <row r="507" spans="1:4" ht="30">
      <c r="A507" s="513" t="s">
        <v>1266</v>
      </c>
      <c r="B507" s="513" t="s">
        <v>1267</v>
      </c>
      <c r="C507" s="514"/>
      <c r="D507" s="515"/>
    </row>
    <row r="508" spans="1:4" ht="137.44999999999999" customHeight="1">
      <c r="A508" s="513"/>
      <c r="B508" s="513" t="s">
        <v>1268</v>
      </c>
      <c r="C508" s="514"/>
      <c r="D508" s="515"/>
    </row>
    <row r="509" spans="1:4" ht="79.5" customHeight="1">
      <c r="A509" s="516" t="s">
        <v>25</v>
      </c>
      <c r="B509" s="533" t="s">
        <v>1269</v>
      </c>
      <c r="C509" s="511" t="s">
        <v>955</v>
      </c>
      <c r="D509" s="512"/>
    </row>
    <row r="510" spans="1:4">
      <c r="A510" s="516" t="s">
        <v>28</v>
      </c>
      <c r="B510" s="512"/>
      <c r="C510" s="511"/>
      <c r="D510" s="512"/>
    </row>
    <row r="511" spans="1:4" ht="124.9" customHeight="1">
      <c r="A511" s="516" t="s">
        <v>31</v>
      </c>
      <c r="B511" s="512" t="s">
        <v>1270</v>
      </c>
      <c r="C511" s="511" t="s">
        <v>955</v>
      </c>
      <c r="D511" s="512"/>
    </row>
    <row r="512" spans="1:4">
      <c r="A512" s="516" t="s">
        <v>34</v>
      </c>
      <c r="B512" s="512"/>
      <c r="C512" s="511"/>
      <c r="D512" s="512"/>
    </row>
    <row r="513" spans="1:4">
      <c r="A513" s="516" t="s">
        <v>35</v>
      </c>
      <c r="B513" s="512"/>
      <c r="C513" s="511"/>
      <c r="D513" s="512"/>
    </row>
    <row r="514" spans="1:4">
      <c r="A514" s="513" t="s">
        <v>1271</v>
      </c>
      <c r="B514" s="513" t="s">
        <v>1272</v>
      </c>
      <c r="C514" s="514"/>
      <c r="D514" s="515"/>
    </row>
    <row r="515" spans="1:4" ht="60">
      <c r="A515" s="513"/>
      <c r="B515" s="513" t="s">
        <v>1273</v>
      </c>
      <c r="C515" s="514"/>
      <c r="D515" s="515"/>
    </row>
    <row r="516" spans="1:4" ht="60">
      <c r="A516" s="516" t="s">
        <v>25</v>
      </c>
      <c r="B516" s="512" t="s">
        <v>1274</v>
      </c>
      <c r="C516" s="511" t="s">
        <v>955</v>
      </c>
      <c r="D516" s="512"/>
    </row>
    <row r="517" spans="1:4">
      <c r="A517" s="516" t="s">
        <v>28</v>
      </c>
      <c r="B517" s="512"/>
      <c r="C517" s="511"/>
      <c r="D517" s="512"/>
    </row>
    <row r="518" spans="1:4" ht="75">
      <c r="A518" s="516" t="s">
        <v>31</v>
      </c>
      <c r="B518" s="512" t="s">
        <v>1275</v>
      </c>
      <c r="C518" s="511" t="s">
        <v>955</v>
      </c>
      <c r="D518" s="512"/>
    </row>
    <row r="519" spans="1:4">
      <c r="A519" s="516" t="s">
        <v>34</v>
      </c>
      <c r="B519" s="512"/>
      <c r="C519" s="511"/>
      <c r="D519" s="512"/>
    </row>
    <row r="520" spans="1:4">
      <c r="A520" s="516" t="s">
        <v>35</v>
      </c>
      <c r="B520" s="512"/>
      <c r="C520" s="511"/>
      <c r="D520" s="512"/>
    </row>
    <row r="521" spans="1:4">
      <c r="A521" s="513" t="s">
        <v>1276</v>
      </c>
      <c r="B521" s="513" t="s">
        <v>1277</v>
      </c>
      <c r="C521" s="514"/>
      <c r="D521" s="515"/>
    </row>
    <row r="522" spans="1:4" ht="30">
      <c r="A522" s="513"/>
      <c r="B522" s="513" t="s">
        <v>1278</v>
      </c>
      <c r="C522" s="514"/>
      <c r="D522" s="515"/>
    </row>
    <row r="523" spans="1:4" ht="30">
      <c r="A523" s="516" t="s">
        <v>25</v>
      </c>
      <c r="B523" s="533" t="s">
        <v>1279</v>
      </c>
      <c r="C523" s="511" t="s">
        <v>955</v>
      </c>
      <c r="D523" s="512"/>
    </row>
    <row r="524" spans="1:4">
      <c r="A524" s="516" t="s">
        <v>28</v>
      </c>
      <c r="B524" s="512"/>
      <c r="C524" s="511"/>
      <c r="D524" s="512"/>
    </row>
    <row r="525" spans="1:4" ht="75">
      <c r="A525" s="516" t="s">
        <v>31</v>
      </c>
      <c r="B525" s="512" t="s">
        <v>1280</v>
      </c>
      <c r="C525" s="511" t="s">
        <v>955</v>
      </c>
      <c r="D525" s="512"/>
    </row>
    <row r="526" spans="1:4">
      <c r="A526" s="516" t="s">
        <v>34</v>
      </c>
      <c r="B526" s="512"/>
      <c r="C526" s="511"/>
      <c r="D526" s="512"/>
    </row>
    <row r="527" spans="1:4">
      <c r="A527" s="516" t="s">
        <v>35</v>
      </c>
      <c r="B527" s="512"/>
      <c r="C527" s="511"/>
      <c r="D527" s="512"/>
    </row>
    <row r="528" spans="1:4">
      <c r="A528" s="513" t="s">
        <v>1281</v>
      </c>
      <c r="B528" s="513" t="s">
        <v>1282</v>
      </c>
      <c r="C528" s="514"/>
      <c r="D528" s="515"/>
    </row>
    <row r="529" spans="1:4" ht="105">
      <c r="A529" s="513"/>
      <c r="B529" s="513" t="s">
        <v>1283</v>
      </c>
      <c r="C529" s="514"/>
      <c r="D529" s="515"/>
    </row>
    <row r="530" spans="1:4" ht="90">
      <c r="A530" s="516" t="s">
        <v>25</v>
      </c>
      <c r="B530" s="533" t="s">
        <v>1284</v>
      </c>
      <c r="C530" s="511" t="s">
        <v>955</v>
      </c>
      <c r="D530" s="512"/>
    </row>
    <row r="531" spans="1:4">
      <c r="A531" s="516" t="s">
        <v>28</v>
      </c>
      <c r="B531" s="512"/>
      <c r="C531" s="511"/>
      <c r="D531" s="512"/>
    </row>
    <row r="532" spans="1:4" ht="105">
      <c r="A532" s="516" t="s">
        <v>31</v>
      </c>
      <c r="B532" s="512" t="s">
        <v>1285</v>
      </c>
      <c r="C532" s="511" t="s">
        <v>955</v>
      </c>
      <c r="D532" s="512"/>
    </row>
    <row r="533" spans="1:4">
      <c r="A533" s="516" t="s">
        <v>34</v>
      </c>
      <c r="B533" s="512"/>
      <c r="C533" s="511"/>
      <c r="D533" s="512"/>
    </row>
    <row r="534" spans="1:4">
      <c r="A534" s="516" t="s">
        <v>35</v>
      </c>
      <c r="B534" s="512"/>
      <c r="C534" s="511"/>
      <c r="D534" s="512"/>
    </row>
    <row r="535" spans="1:4" ht="30">
      <c r="A535" s="513" t="s">
        <v>1286</v>
      </c>
      <c r="B535" s="513" t="s">
        <v>1287</v>
      </c>
      <c r="C535" s="514"/>
      <c r="D535" s="515"/>
    </row>
    <row r="536" spans="1:4" ht="45">
      <c r="A536" s="513"/>
      <c r="B536" s="513" t="s">
        <v>1288</v>
      </c>
      <c r="C536" s="514"/>
      <c r="D536" s="515"/>
    </row>
    <row r="537" spans="1:4" ht="45">
      <c r="A537" s="516" t="s">
        <v>25</v>
      </c>
      <c r="B537" s="533" t="s">
        <v>1289</v>
      </c>
      <c r="C537" s="511" t="s">
        <v>955</v>
      </c>
      <c r="D537" s="512"/>
    </row>
    <row r="538" spans="1:4">
      <c r="A538" s="516" t="s">
        <v>28</v>
      </c>
      <c r="B538" s="512"/>
      <c r="C538" s="511"/>
      <c r="D538" s="512"/>
    </row>
    <row r="539" spans="1:4" ht="45">
      <c r="A539" s="516" t="s">
        <v>31</v>
      </c>
      <c r="B539" s="512" t="s">
        <v>1290</v>
      </c>
      <c r="C539" s="511" t="s">
        <v>955</v>
      </c>
      <c r="D539" s="512"/>
    </row>
    <row r="540" spans="1:4">
      <c r="A540" s="516" t="s">
        <v>34</v>
      </c>
      <c r="B540" s="512"/>
      <c r="C540" s="511"/>
      <c r="D540" s="512"/>
    </row>
    <row r="541" spans="1:4">
      <c r="A541" s="516" t="s">
        <v>35</v>
      </c>
      <c r="B541" s="512"/>
      <c r="C541" s="511"/>
      <c r="D541" s="512"/>
    </row>
    <row r="542" spans="1:4">
      <c r="A542" s="513" t="s">
        <v>1291</v>
      </c>
      <c r="B542" s="513" t="s">
        <v>1292</v>
      </c>
      <c r="C542" s="514"/>
      <c r="D542" s="515"/>
    </row>
    <row r="543" spans="1:4" ht="30">
      <c r="A543" s="513"/>
      <c r="B543" s="513" t="s">
        <v>1293</v>
      </c>
      <c r="C543" s="514"/>
      <c r="D543" s="515"/>
    </row>
    <row r="544" spans="1:4" ht="30">
      <c r="A544" s="516" t="s">
        <v>25</v>
      </c>
      <c r="B544" s="533" t="s">
        <v>1294</v>
      </c>
      <c r="C544" s="511" t="s">
        <v>955</v>
      </c>
      <c r="D544" s="512"/>
    </row>
    <row r="545" spans="1:4">
      <c r="A545" s="516" t="s">
        <v>28</v>
      </c>
      <c r="B545" s="512"/>
      <c r="C545" s="511"/>
      <c r="D545" s="512"/>
    </row>
    <row r="546" spans="1:4" ht="30">
      <c r="A546" s="516" t="s">
        <v>31</v>
      </c>
      <c r="B546" s="512" t="s">
        <v>1295</v>
      </c>
      <c r="C546" s="511" t="s">
        <v>955</v>
      </c>
      <c r="D546" s="512"/>
    </row>
    <row r="547" spans="1:4">
      <c r="A547" s="516" t="s">
        <v>34</v>
      </c>
      <c r="B547" s="512"/>
      <c r="C547" s="511"/>
      <c r="D547" s="512"/>
    </row>
    <row r="548" spans="1:4">
      <c r="A548" s="516" t="s">
        <v>35</v>
      </c>
      <c r="B548" s="512"/>
      <c r="C548" s="511"/>
      <c r="D548" s="512"/>
    </row>
    <row r="549" spans="1:4">
      <c r="A549" s="513" t="s">
        <v>1296</v>
      </c>
      <c r="B549" s="513" t="s">
        <v>1297</v>
      </c>
      <c r="C549" s="514"/>
      <c r="D549" s="515"/>
    </row>
    <row r="550" spans="1:4" ht="51" customHeight="1">
      <c r="A550" s="513"/>
      <c r="B550" s="513" t="s">
        <v>1298</v>
      </c>
      <c r="C550" s="514"/>
      <c r="D550" s="515"/>
    </row>
    <row r="551" spans="1:4" ht="25.15" customHeight="1">
      <c r="A551" s="516" t="s">
        <v>25</v>
      </c>
      <c r="B551" s="533" t="s">
        <v>807</v>
      </c>
      <c r="C551" s="511"/>
      <c r="D551" s="512"/>
    </row>
    <row r="552" spans="1:4">
      <c r="A552" s="516" t="s">
        <v>28</v>
      </c>
      <c r="B552" s="512"/>
      <c r="C552" s="511"/>
      <c r="D552" s="512"/>
    </row>
    <row r="553" spans="1:4" ht="30">
      <c r="A553" s="516" t="s">
        <v>31</v>
      </c>
      <c r="B553" s="512" t="s">
        <v>1299</v>
      </c>
      <c r="C553" s="511" t="s">
        <v>955</v>
      </c>
      <c r="D553" s="512"/>
    </row>
    <row r="554" spans="1:4">
      <c r="A554" s="516" t="s">
        <v>34</v>
      </c>
      <c r="B554" s="512"/>
      <c r="C554" s="511"/>
      <c r="D554" s="512"/>
    </row>
    <row r="555" spans="1:4">
      <c r="A555" s="516" t="s">
        <v>35</v>
      </c>
      <c r="B555" s="512"/>
      <c r="C555" s="511"/>
      <c r="D555" s="512"/>
    </row>
    <row r="556" spans="1:4" ht="249.6" customHeight="1">
      <c r="A556" s="500" t="s">
        <v>1300</v>
      </c>
      <c r="B556" s="501" t="s">
        <v>1301</v>
      </c>
      <c r="C556" s="503"/>
      <c r="D556" s="504"/>
    </row>
    <row r="557" spans="1:4">
      <c r="A557" s="505"/>
      <c r="B557" s="506" t="s">
        <v>966</v>
      </c>
      <c r="C557" s="507"/>
      <c r="D557" s="508"/>
    </row>
    <row r="558" spans="1:4" ht="30">
      <c r="A558" s="509" t="s">
        <v>1302</v>
      </c>
      <c r="B558" s="510" t="s">
        <v>1303</v>
      </c>
      <c r="C558" s="511"/>
      <c r="D558" s="512"/>
    </row>
    <row r="559" spans="1:4" ht="105" customHeight="1">
      <c r="A559" s="516" t="s">
        <v>25</v>
      </c>
      <c r="B559" s="533" t="s">
        <v>1304</v>
      </c>
      <c r="C559" s="511" t="s">
        <v>955</v>
      </c>
      <c r="D559" s="512"/>
    </row>
    <row r="560" spans="1:4">
      <c r="A560" s="516" t="s">
        <v>28</v>
      </c>
      <c r="B560" s="510"/>
      <c r="C560" s="511"/>
      <c r="D560" s="512"/>
    </row>
    <row r="561" spans="1:4" ht="120">
      <c r="A561" s="516" t="s">
        <v>31</v>
      </c>
      <c r="B561" s="533" t="s">
        <v>1305</v>
      </c>
      <c r="C561" s="511" t="s">
        <v>955</v>
      </c>
      <c r="D561" s="512"/>
    </row>
    <row r="562" spans="1:4">
      <c r="A562" s="516" t="s">
        <v>34</v>
      </c>
      <c r="B562" s="510"/>
      <c r="C562" s="511"/>
      <c r="D562" s="512"/>
    </row>
    <row r="563" spans="1:4">
      <c r="A563" s="516" t="s">
        <v>35</v>
      </c>
      <c r="B563" s="510"/>
      <c r="C563" s="511"/>
      <c r="D563" s="512"/>
    </row>
    <row r="564" spans="1:4" ht="30">
      <c r="A564" s="509" t="s">
        <v>1306</v>
      </c>
      <c r="B564" s="510" t="s">
        <v>1307</v>
      </c>
      <c r="C564" s="511"/>
      <c r="D564" s="512"/>
    </row>
    <row r="565" spans="1:4" ht="75">
      <c r="A565" s="516" t="s">
        <v>25</v>
      </c>
      <c r="B565" s="533" t="s">
        <v>1308</v>
      </c>
      <c r="C565" s="511" t="s">
        <v>955</v>
      </c>
      <c r="D565" s="512"/>
    </row>
    <row r="566" spans="1:4">
      <c r="A566" s="516" t="s">
        <v>28</v>
      </c>
      <c r="B566" s="510"/>
      <c r="C566" s="511"/>
      <c r="D566" s="512"/>
    </row>
    <row r="567" spans="1:4" ht="75">
      <c r="A567" s="516" t="s">
        <v>31</v>
      </c>
      <c r="B567" s="533" t="s">
        <v>1309</v>
      </c>
      <c r="C567" s="511" t="s">
        <v>955</v>
      </c>
      <c r="D567" s="512"/>
    </row>
    <row r="568" spans="1:4">
      <c r="A568" s="516" t="s">
        <v>34</v>
      </c>
      <c r="B568" s="510"/>
      <c r="C568" s="511"/>
      <c r="D568" s="512"/>
    </row>
    <row r="569" spans="1:4">
      <c r="A569" s="516" t="s">
        <v>35</v>
      </c>
      <c r="B569" s="510"/>
      <c r="C569" s="511"/>
      <c r="D569" s="512"/>
    </row>
    <row r="570" spans="1:4">
      <c r="A570" s="505"/>
      <c r="B570" s="506" t="s">
        <v>983</v>
      </c>
      <c r="C570" s="507"/>
      <c r="D570" s="508"/>
    </row>
    <row r="571" spans="1:4" ht="30">
      <c r="A571" s="513" t="s">
        <v>1310</v>
      </c>
      <c r="B571" s="513" t="s">
        <v>1311</v>
      </c>
      <c r="C571" s="514"/>
      <c r="D571" s="515"/>
    </row>
    <row r="572" spans="1:4" ht="110.45" customHeight="1">
      <c r="A572" s="513"/>
      <c r="B572" s="513" t="s">
        <v>1312</v>
      </c>
      <c r="C572" s="514"/>
      <c r="D572" s="515"/>
    </row>
    <row r="573" spans="1:4" ht="45">
      <c r="A573" s="516" t="s">
        <v>25</v>
      </c>
      <c r="B573" s="533" t="s">
        <v>1313</v>
      </c>
      <c r="C573" s="511" t="s">
        <v>955</v>
      </c>
      <c r="D573" s="512"/>
    </row>
    <row r="574" spans="1:4">
      <c r="A574" s="516" t="s">
        <v>28</v>
      </c>
      <c r="B574" s="512"/>
      <c r="C574" s="511"/>
      <c r="D574" s="512"/>
    </row>
    <row r="575" spans="1:4" ht="102.6" customHeight="1">
      <c r="A575" s="516" t="s">
        <v>31</v>
      </c>
      <c r="B575" s="512" t="s">
        <v>1314</v>
      </c>
      <c r="C575" s="511" t="s">
        <v>955</v>
      </c>
      <c r="D575" s="512"/>
    </row>
    <row r="576" spans="1:4">
      <c r="A576" s="516" t="s">
        <v>34</v>
      </c>
      <c r="B576" s="512"/>
      <c r="C576" s="511"/>
      <c r="D576" s="512"/>
    </row>
    <row r="577" spans="1:4">
      <c r="A577" s="516" t="s">
        <v>35</v>
      </c>
      <c r="B577" s="512"/>
      <c r="C577" s="511"/>
      <c r="D577" s="512"/>
    </row>
    <row r="578" spans="1:4" ht="36" customHeight="1">
      <c r="A578" s="513" t="s">
        <v>1315</v>
      </c>
      <c r="B578" s="513" t="s">
        <v>1316</v>
      </c>
      <c r="C578" s="514"/>
      <c r="D578" s="515"/>
    </row>
    <row r="579" spans="1:4" ht="94.7" customHeight="1">
      <c r="A579" s="513"/>
      <c r="B579" s="513" t="s">
        <v>1317</v>
      </c>
      <c r="C579" s="514"/>
      <c r="D579" s="515"/>
    </row>
    <row r="580" spans="1:4" ht="66" customHeight="1">
      <c r="A580" s="516" t="s">
        <v>25</v>
      </c>
      <c r="B580" s="533" t="s">
        <v>1318</v>
      </c>
      <c r="C580" s="511" t="s">
        <v>955</v>
      </c>
      <c r="D580" s="512"/>
    </row>
    <row r="581" spans="1:4">
      <c r="A581" s="516" t="s">
        <v>28</v>
      </c>
      <c r="B581" s="512"/>
      <c r="C581" s="511"/>
      <c r="D581" s="512"/>
    </row>
    <row r="582" spans="1:4" ht="105">
      <c r="A582" s="516" t="s">
        <v>31</v>
      </c>
      <c r="B582" s="533" t="s">
        <v>1319</v>
      </c>
      <c r="C582" s="511" t="s">
        <v>955</v>
      </c>
      <c r="D582" s="512"/>
    </row>
    <row r="583" spans="1:4">
      <c r="A583" s="516" t="s">
        <v>34</v>
      </c>
      <c r="B583" s="512"/>
      <c r="C583" s="511"/>
      <c r="D583" s="512"/>
    </row>
    <row r="584" spans="1:4">
      <c r="A584" s="516" t="s">
        <v>35</v>
      </c>
      <c r="B584" s="512"/>
      <c r="C584" s="511"/>
      <c r="D584" s="512"/>
    </row>
    <row r="585" spans="1:4">
      <c r="A585" s="513" t="s">
        <v>1320</v>
      </c>
      <c r="B585" s="513" t="s">
        <v>1321</v>
      </c>
      <c r="C585" s="514"/>
      <c r="D585" s="515"/>
    </row>
    <row r="586" spans="1:4" ht="30">
      <c r="A586" s="513"/>
      <c r="B586" s="513" t="s">
        <v>1322</v>
      </c>
      <c r="C586" s="514"/>
      <c r="D586" s="515"/>
    </row>
    <row r="587" spans="1:4" ht="30">
      <c r="A587" s="516" t="s">
        <v>25</v>
      </c>
      <c r="B587" s="512" t="s">
        <v>1323</v>
      </c>
      <c r="C587" s="511" t="s">
        <v>955</v>
      </c>
      <c r="D587" s="512"/>
    </row>
    <row r="588" spans="1:4">
      <c r="A588" s="516" t="s">
        <v>28</v>
      </c>
      <c r="B588" s="512"/>
      <c r="C588" s="511"/>
      <c r="D588" s="512"/>
    </row>
    <row r="589" spans="1:4" ht="45">
      <c r="A589" s="516" t="s">
        <v>31</v>
      </c>
      <c r="B589" s="512" t="s">
        <v>1324</v>
      </c>
      <c r="C589" s="511" t="s">
        <v>955</v>
      </c>
      <c r="D589" s="512"/>
    </row>
    <row r="590" spans="1:4">
      <c r="A590" s="516" t="s">
        <v>34</v>
      </c>
      <c r="B590" s="512"/>
      <c r="C590" s="511"/>
      <c r="D590" s="512"/>
    </row>
    <row r="591" spans="1:4">
      <c r="A591" s="516" t="s">
        <v>35</v>
      </c>
      <c r="B591" s="512"/>
      <c r="C591" s="511"/>
      <c r="D591" s="512"/>
    </row>
    <row r="592" spans="1:4" ht="25.7" customHeight="1">
      <c r="A592" s="513" t="s">
        <v>1325</v>
      </c>
      <c r="B592" s="513" t="s">
        <v>1326</v>
      </c>
      <c r="C592" s="514"/>
      <c r="D592" s="515"/>
    </row>
    <row r="593" spans="1:7" ht="166.7" customHeight="1">
      <c r="A593" s="513"/>
      <c r="B593" s="513" t="s">
        <v>1327</v>
      </c>
      <c r="C593" s="514"/>
      <c r="D593" s="515"/>
    </row>
    <row r="594" spans="1:7" ht="103.5" customHeight="1">
      <c r="A594" s="516" t="s">
        <v>25</v>
      </c>
      <c r="B594" s="533" t="s">
        <v>2294</v>
      </c>
      <c r="C594" s="511" t="s">
        <v>955</v>
      </c>
      <c r="D594" s="512"/>
    </row>
    <row r="595" spans="1:7">
      <c r="A595" s="516" t="s">
        <v>28</v>
      </c>
      <c r="B595" s="512"/>
      <c r="C595" s="511"/>
      <c r="D595" s="512"/>
    </row>
    <row r="596" spans="1:7" ht="120">
      <c r="A596" s="516" t="s">
        <v>31</v>
      </c>
      <c r="B596" s="512" t="s">
        <v>1328</v>
      </c>
      <c r="C596" s="511" t="s">
        <v>955</v>
      </c>
      <c r="D596" s="512"/>
    </row>
    <row r="597" spans="1:7">
      <c r="A597" s="516" t="s">
        <v>34</v>
      </c>
      <c r="B597" s="512"/>
      <c r="C597" s="511"/>
      <c r="D597" s="512"/>
    </row>
    <row r="598" spans="1:7">
      <c r="A598" s="516" t="s">
        <v>35</v>
      </c>
      <c r="B598" s="512"/>
      <c r="C598" s="511"/>
      <c r="D598" s="512"/>
    </row>
    <row r="599" spans="1:7" ht="165">
      <c r="A599" s="502">
        <v>4.3</v>
      </c>
      <c r="B599" s="501" t="s">
        <v>1329</v>
      </c>
      <c r="C599" s="503"/>
      <c r="D599" s="504"/>
    </row>
    <row r="600" spans="1:7">
      <c r="A600" s="505"/>
      <c r="B600" s="506" t="s">
        <v>966</v>
      </c>
      <c r="C600" s="507"/>
      <c r="D600" s="508"/>
    </row>
    <row r="601" spans="1:7" ht="45">
      <c r="A601" s="517" t="s">
        <v>1330</v>
      </c>
      <c r="B601" s="510" t="s">
        <v>1331</v>
      </c>
      <c r="C601" s="511"/>
      <c r="D601" s="512"/>
    </row>
    <row r="602" spans="1:7" ht="105">
      <c r="A602" s="516" t="s">
        <v>25</v>
      </c>
      <c r="B602" s="533" t="s">
        <v>1332</v>
      </c>
      <c r="C602" s="511" t="s">
        <v>955</v>
      </c>
      <c r="D602" s="512"/>
    </row>
    <row r="603" spans="1:7">
      <c r="A603" s="516" t="s">
        <v>28</v>
      </c>
      <c r="B603" s="510"/>
      <c r="C603" s="511"/>
      <c r="D603" s="512"/>
    </row>
    <row r="604" spans="1:7" ht="75">
      <c r="A604" s="516" t="s">
        <v>31</v>
      </c>
      <c r="B604" s="533" t="s">
        <v>1333</v>
      </c>
      <c r="C604" s="511" t="s">
        <v>955</v>
      </c>
      <c r="D604" s="512"/>
    </row>
    <row r="605" spans="1:7">
      <c r="A605" s="516" t="s">
        <v>34</v>
      </c>
      <c r="B605" s="510"/>
      <c r="C605" s="511"/>
      <c r="D605" s="512"/>
    </row>
    <row r="606" spans="1:7">
      <c r="A606" s="516" t="s">
        <v>35</v>
      </c>
      <c r="B606" s="510"/>
      <c r="C606" s="511"/>
      <c r="D606" s="512"/>
    </row>
    <row r="607" spans="1:7" ht="45">
      <c r="A607" s="517" t="s">
        <v>1334</v>
      </c>
      <c r="B607" s="510" t="s">
        <v>1335</v>
      </c>
      <c r="C607" s="511"/>
      <c r="D607" s="512"/>
      <c r="G607" t="s">
        <v>378</v>
      </c>
    </row>
    <row r="608" spans="1:7" ht="45">
      <c r="A608" s="516" t="s">
        <v>25</v>
      </c>
      <c r="B608" s="533" t="s">
        <v>1336</v>
      </c>
      <c r="C608" s="511" t="s">
        <v>955</v>
      </c>
      <c r="D608" s="512"/>
    </row>
    <row r="609" spans="1:4">
      <c r="A609" s="516" t="s">
        <v>28</v>
      </c>
      <c r="B609" s="510"/>
      <c r="C609" s="511"/>
      <c r="D609" s="512"/>
    </row>
    <row r="610" spans="1:4" ht="60.75" customHeight="1">
      <c r="A610" s="516" t="s">
        <v>31</v>
      </c>
      <c r="B610" s="533" t="s">
        <v>1337</v>
      </c>
      <c r="C610" s="511" t="s">
        <v>955</v>
      </c>
      <c r="D610" s="512"/>
    </row>
    <row r="611" spans="1:4">
      <c r="A611" s="516" t="s">
        <v>34</v>
      </c>
      <c r="B611" s="510"/>
      <c r="C611" s="511"/>
      <c r="D611" s="512"/>
    </row>
    <row r="612" spans="1:4">
      <c r="A612" s="516" t="s">
        <v>35</v>
      </c>
      <c r="B612" s="510"/>
      <c r="C612" s="511"/>
      <c r="D612" s="512"/>
    </row>
    <row r="613" spans="1:4" ht="45">
      <c r="A613" s="517" t="s">
        <v>1338</v>
      </c>
      <c r="B613" s="510" t="s">
        <v>1339</v>
      </c>
      <c r="C613" s="511"/>
      <c r="D613" s="512"/>
    </row>
    <row r="614" spans="1:4">
      <c r="A614" s="516" t="s">
        <v>25</v>
      </c>
      <c r="B614" s="533" t="s">
        <v>1340</v>
      </c>
      <c r="C614" s="511" t="s">
        <v>955</v>
      </c>
      <c r="D614" s="512"/>
    </row>
    <row r="615" spans="1:4">
      <c r="A615" s="516" t="s">
        <v>28</v>
      </c>
      <c r="B615" s="510"/>
      <c r="C615" s="511"/>
      <c r="D615" s="512"/>
    </row>
    <row r="616" spans="1:4">
      <c r="A616" s="516" t="s">
        <v>31</v>
      </c>
      <c r="B616" s="533" t="s">
        <v>1341</v>
      </c>
      <c r="C616" s="511" t="s">
        <v>955</v>
      </c>
      <c r="D616" s="512"/>
    </row>
    <row r="617" spans="1:4">
      <c r="A617" s="516" t="s">
        <v>34</v>
      </c>
      <c r="B617" s="510"/>
      <c r="C617" s="511"/>
      <c r="D617" s="512"/>
    </row>
    <row r="618" spans="1:4">
      <c r="A618" s="516" t="s">
        <v>35</v>
      </c>
      <c r="B618" s="510"/>
      <c r="C618" s="511"/>
      <c r="D618" s="512"/>
    </row>
    <row r="619" spans="1:4" ht="69.599999999999994" customHeight="1">
      <c r="A619" s="517" t="s">
        <v>1342</v>
      </c>
      <c r="B619" s="510" t="s">
        <v>1343</v>
      </c>
      <c r="C619" s="511"/>
      <c r="D619" s="512"/>
    </row>
    <row r="620" spans="1:4" ht="59.25" customHeight="1">
      <c r="A620" s="516" t="s">
        <v>25</v>
      </c>
      <c r="B620" s="533" t="s">
        <v>1344</v>
      </c>
      <c r="C620" s="511" t="s">
        <v>955</v>
      </c>
      <c r="D620" s="512"/>
    </row>
    <row r="621" spans="1:4">
      <c r="A621" s="516" t="s">
        <v>28</v>
      </c>
      <c r="B621" s="510"/>
      <c r="C621" s="511"/>
      <c r="D621" s="512"/>
    </row>
    <row r="622" spans="1:4" ht="60">
      <c r="A622" s="516" t="s">
        <v>31</v>
      </c>
      <c r="B622" s="533" t="s">
        <v>1345</v>
      </c>
      <c r="C622" s="511" t="s">
        <v>955</v>
      </c>
      <c r="D622" s="512"/>
    </row>
    <row r="623" spans="1:4">
      <c r="A623" s="516" t="s">
        <v>34</v>
      </c>
      <c r="B623" s="510"/>
      <c r="C623" s="511"/>
      <c r="D623" s="512"/>
    </row>
    <row r="624" spans="1:4">
      <c r="A624" s="516" t="s">
        <v>35</v>
      </c>
      <c r="B624" s="510"/>
      <c r="C624" s="511"/>
      <c r="D624" s="512"/>
    </row>
    <row r="625" spans="1:4">
      <c r="A625" s="517" t="s">
        <v>1346</v>
      </c>
      <c r="B625" s="510" t="s">
        <v>1347</v>
      </c>
      <c r="C625" s="511"/>
      <c r="D625" s="512"/>
    </row>
    <row r="626" spans="1:4">
      <c r="A626" s="516" t="s">
        <v>25</v>
      </c>
      <c r="B626" s="533" t="s">
        <v>1348</v>
      </c>
      <c r="C626" s="511" t="s">
        <v>955</v>
      </c>
      <c r="D626" s="512"/>
    </row>
    <row r="627" spans="1:4">
      <c r="A627" s="516" t="s">
        <v>28</v>
      </c>
      <c r="B627" s="510"/>
      <c r="C627" s="511"/>
      <c r="D627" s="512"/>
    </row>
    <row r="628" spans="1:4" ht="30">
      <c r="A628" s="516" t="s">
        <v>31</v>
      </c>
      <c r="B628" s="533" t="s">
        <v>1349</v>
      </c>
      <c r="C628" s="511" t="s">
        <v>955</v>
      </c>
      <c r="D628" s="512"/>
    </row>
    <row r="629" spans="1:4">
      <c r="A629" s="516" t="s">
        <v>34</v>
      </c>
      <c r="B629" s="510"/>
      <c r="C629" s="511"/>
      <c r="D629" s="512"/>
    </row>
    <row r="630" spans="1:4">
      <c r="A630" s="516" t="s">
        <v>35</v>
      </c>
      <c r="B630" s="510"/>
      <c r="C630" s="511"/>
      <c r="D630" s="512"/>
    </row>
    <row r="631" spans="1:4">
      <c r="A631" s="505"/>
      <c r="B631" s="506" t="s">
        <v>983</v>
      </c>
      <c r="C631" s="507"/>
      <c r="D631" s="508"/>
    </row>
    <row r="632" spans="1:4" ht="30">
      <c r="A632" s="513" t="s">
        <v>1350</v>
      </c>
      <c r="B632" s="513" t="s">
        <v>1351</v>
      </c>
      <c r="C632" s="514"/>
      <c r="D632" s="515"/>
    </row>
    <row r="633" spans="1:4" ht="60">
      <c r="A633" s="513"/>
      <c r="B633" s="513" t="s">
        <v>1352</v>
      </c>
      <c r="C633" s="514"/>
      <c r="D633" s="515"/>
    </row>
    <row r="634" spans="1:4" ht="60">
      <c r="A634" s="516" t="s">
        <v>25</v>
      </c>
      <c r="B634" s="533" t="s">
        <v>1353</v>
      </c>
      <c r="C634" s="511" t="s">
        <v>955</v>
      </c>
      <c r="D634" s="512"/>
    </row>
    <row r="635" spans="1:4">
      <c r="A635" s="516" t="s">
        <v>28</v>
      </c>
      <c r="B635" s="512"/>
      <c r="C635" s="511"/>
      <c r="D635" s="512"/>
    </row>
    <row r="636" spans="1:4" ht="60">
      <c r="A636" s="516" t="s">
        <v>31</v>
      </c>
      <c r="B636" s="512" t="s">
        <v>1354</v>
      </c>
      <c r="C636" s="511" t="s">
        <v>955</v>
      </c>
      <c r="D636" s="512"/>
    </row>
    <row r="637" spans="1:4">
      <c r="A637" s="516" t="s">
        <v>34</v>
      </c>
      <c r="B637" s="512"/>
      <c r="C637" s="511"/>
      <c r="D637" s="512"/>
    </row>
    <row r="638" spans="1:4">
      <c r="A638" s="516" t="s">
        <v>35</v>
      </c>
      <c r="B638" s="512"/>
      <c r="C638" s="511"/>
      <c r="D638" s="512"/>
    </row>
    <row r="639" spans="1:4">
      <c r="A639" s="513" t="s">
        <v>1355</v>
      </c>
      <c r="B639" s="513" t="s">
        <v>1356</v>
      </c>
      <c r="C639" s="514"/>
      <c r="D639" s="515"/>
    </row>
    <row r="640" spans="1:4">
      <c r="A640" s="513"/>
      <c r="B640" s="513" t="s">
        <v>1357</v>
      </c>
      <c r="C640" s="514"/>
      <c r="D640" s="515"/>
    </row>
    <row r="641" spans="1:4">
      <c r="A641" s="516" t="s">
        <v>25</v>
      </c>
      <c r="B641" s="533" t="s">
        <v>1244</v>
      </c>
      <c r="C641" s="511" t="s">
        <v>955</v>
      </c>
      <c r="D641" s="512"/>
    </row>
    <row r="642" spans="1:4">
      <c r="A642" s="516" t="s">
        <v>28</v>
      </c>
      <c r="B642" s="512"/>
      <c r="C642" s="511"/>
      <c r="D642" s="512"/>
    </row>
    <row r="643" spans="1:4">
      <c r="A643" s="516" t="s">
        <v>31</v>
      </c>
      <c r="B643" s="512" t="s">
        <v>1358</v>
      </c>
      <c r="C643" s="511" t="s">
        <v>955</v>
      </c>
      <c r="D643" s="512"/>
    </row>
    <row r="644" spans="1:4">
      <c r="A644" s="516" t="s">
        <v>34</v>
      </c>
      <c r="B644" s="512"/>
      <c r="C644" s="511"/>
      <c r="D644" s="512"/>
    </row>
    <row r="645" spans="1:4">
      <c r="A645" s="516" t="s">
        <v>35</v>
      </c>
      <c r="B645" s="512"/>
      <c r="C645" s="511"/>
      <c r="D645" s="512"/>
    </row>
    <row r="646" spans="1:4">
      <c r="A646" s="500" t="s">
        <v>1359</v>
      </c>
      <c r="B646" s="501" t="s">
        <v>1360</v>
      </c>
      <c r="C646" s="503"/>
      <c r="D646" s="504"/>
    </row>
    <row r="647" spans="1:4" ht="254.45" customHeight="1">
      <c r="A647" s="500" t="s">
        <v>1361</v>
      </c>
      <c r="B647" s="501" t="s">
        <v>1362</v>
      </c>
      <c r="C647" s="503"/>
      <c r="D647" s="504"/>
    </row>
    <row r="648" spans="1:4">
      <c r="A648" s="505"/>
      <c r="B648" s="506" t="s">
        <v>966</v>
      </c>
      <c r="C648" s="507"/>
      <c r="D648" s="508"/>
    </row>
    <row r="649" spans="1:4" ht="30">
      <c r="A649" s="509" t="s">
        <v>1363</v>
      </c>
      <c r="B649" s="510" t="s">
        <v>1364</v>
      </c>
      <c r="C649" s="511"/>
      <c r="D649" s="512"/>
    </row>
    <row r="650" spans="1:4" ht="137.44999999999999" customHeight="1">
      <c r="A650" s="516" t="s">
        <v>25</v>
      </c>
      <c r="B650" s="533" t="s">
        <v>1365</v>
      </c>
      <c r="C650" s="511" t="s">
        <v>955</v>
      </c>
      <c r="D650" s="512"/>
    </row>
    <row r="651" spans="1:4">
      <c r="A651" s="516" t="s">
        <v>28</v>
      </c>
      <c r="B651" s="510"/>
      <c r="C651" s="511"/>
      <c r="D651" s="512"/>
    </row>
    <row r="652" spans="1:4">
      <c r="A652" s="516" t="s">
        <v>31</v>
      </c>
      <c r="B652" s="510"/>
      <c r="C652" s="511"/>
      <c r="D652" s="512"/>
    </row>
    <row r="653" spans="1:4" ht="162" customHeight="1">
      <c r="A653" s="516" t="s">
        <v>34</v>
      </c>
      <c r="B653" s="551" t="s">
        <v>2408</v>
      </c>
      <c r="C653" s="511" t="s">
        <v>955</v>
      </c>
      <c r="D653" s="512"/>
    </row>
    <row r="654" spans="1:4">
      <c r="A654" s="516" t="s">
        <v>35</v>
      </c>
      <c r="B654" s="510"/>
      <c r="C654" s="511"/>
      <c r="D654" s="512"/>
    </row>
    <row r="655" spans="1:4" ht="45">
      <c r="A655" s="509" t="s">
        <v>1366</v>
      </c>
      <c r="B655" s="510" t="s">
        <v>1367</v>
      </c>
      <c r="C655" s="511"/>
      <c r="D655" s="512"/>
    </row>
    <row r="656" spans="1:4" ht="90">
      <c r="A656" s="516" t="s">
        <v>25</v>
      </c>
      <c r="B656" s="533" t="s">
        <v>1368</v>
      </c>
      <c r="C656" s="511" t="s">
        <v>955</v>
      </c>
      <c r="D656" s="512"/>
    </row>
    <row r="657" spans="1:4">
      <c r="A657" s="516" t="s">
        <v>28</v>
      </c>
      <c r="B657" s="510"/>
      <c r="C657" s="511"/>
      <c r="D657" s="512"/>
    </row>
    <row r="658" spans="1:4">
      <c r="A658" s="516" t="s">
        <v>31</v>
      </c>
      <c r="B658" s="510"/>
      <c r="C658" s="511"/>
      <c r="D658" s="512"/>
    </row>
    <row r="659" spans="1:4" ht="120">
      <c r="A659" s="516" t="s">
        <v>34</v>
      </c>
      <c r="B659" s="551" t="s">
        <v>2409</v>
      </c>
      <c r="C659" s="511" t="s">
        <v>955</v>
      </c>
      <c r="D659" s="512"/>
    </row>
    <row r="660" spans="1:4">
      <c r="A660" s="516" t="s">
        <v>35</v>
      </c>
      <c r="B660" s="510"/>
      <c r="C660" s="511"/>
      <c r="D660" s="512"/>
    </row>
    <row r="661" spans="1:4" ht="30">
      <c r="A661" s="509" t="s">
        <v>1369</v>
      </c>
      <c r="B661" s="510" t="s">
        <v>1370</v>
      </c>
      <c r="C661" s="511"/>
      <c r="D661" s="512"/>
    </row>
    <row r="662" spans="1:4" ht="75" customHeight="1">
      <c r="A662" s="516" t="s">
        <v>25</v>
      </c>
      <c r="B662" s="533" t="s">
        <v>1371</v>
      </c>
      <c r="C662" s="511" t="s">
        <v>955</v>
      </c>
      <c r="D662" s="512"/>
    </row>
    <row r="663" spans="1:4">
      <c r="A663" s="516" t="s">
        <v>28</v>
      </c>
      <c r="B663" s="510"/>
      <c r="C663" s="511"/>
      <c r="D663" s="512"/>
    </row>
    <row r="664" spans="1:4">
      <c r="A664" s="516" t="s">
        <v>31</v>
      </c>
      <c r="B664" s="510"/>
      <c r="C664" s="511"/>
      <c r="D664" s="512"/>
    </row>
    <row r="665" spans="1:4" ht="75">
      <c r="A665" s="516" t="s">
        <v>34</v>
      </c>
      <c r="B665" s="551" t="s">
        <v>2410</v>
      </c>
      <c r="C665" s="511" t="s">
        <v>955</v>
      </c>
      <c r="D665" s="512"/>
    </row>
    <row r="666" spans="1:4">
      <c r="A666" s="516" t="s">
        <v>35</v>
      </c>
      <c r="B666" s="510"/>
      <c r="C666" s="511"/>
      <c r="D666" s="512"/>
    </row>
    <row r="667" spans="1:4" ht="60">
      <c r="A667" s="509" t="s">
        <v>1372</v>
      </c>
      <c r="B667" s="510" t="s">
        <v>1373</v>
      </c>
      <c r="C667" s="511"/>
      <c r="D667" s="512"/>
    </row>
    <row r="668" spans="1:4" ht="113.45" customHeight="1">
      <c r="A668" s="516" t="s">
        <v>25</v>
      </c>
      <c r="B668" s="533" t="s">
        <v>1374</v>
      </c>
      <c r="C668" s="511" t="s">
        <v>955</v>
      </c>
      <c r="D668" s="512"/>
    </row>
    <row r="669" spans="1:4">
      <c r="A669" s="516" t="s">
        <v>28</v>
      </c>
      <c r="B669" s="510"/>
      <c r="C669" s="511"/>
      <c r="D669" s="512"/>
    </row>
    <row r="670" spans="1:4">
      <c r="A670" s="516" t="s">
        <v>31</v>
      </c>
      <c r="B670" s="510"/>
      <c r="C670" s="511"/>
      <c r="D670" s="512"/>
    </row>
    <row r="671" spans="1:4" ht="30">
      <c r="A671" s="516" t="s">
        <v>34</v>
      </c>
      <c r="B671" s="551" t="s">
        <v>2411</v>
      </c>
      <c r="C671" s="511" t="s">
        <v>955</v>
      </c>
      <c r="D671" s="512"/>
    </row>
    <row r="672" spans="1:4">
      <c r="A672" s="516" t="s">
        <v>35</v>
      </c>
      <c r="B672" s="510"/>
      <c r="C672" s="511"/>
      <c r="D672" s="512"/>
    </row>
    <row r="673" spans="1:4" ht="30">
      <c r="A673" s="509" t="s">
        <v>1375</v>
      </c>
      <c r="B673" s="510" t="s">
        <v>1376</v>
      </c>
      <c r="C673" s="511"/>
      <c r="D673" s="512"/>
    </row>
    <row r="674" spans="1:4" ht="105">
      <c r="A674" s="516" t="s">
        <v>25</v>
      </c>
      <c r="B674" s="533" t="s">
        <v>1377</v>
      </c>
      <c r="C674" s="511" t="s">
        <v>955</v>
      </c>
      <c r="D674" s="512"/>
    </row>
    <row r="675" spans="1:4">
      <c r="A675" s="516" t="s">
        <v>28</v>
      </c>
      <c r="B675" s="510"/>
      <c r="C675" s="511"/>
      <c r="D675" s="512"/>
    </row>
    <row r="676" spans="1:4">
      <c r="A676" s="516" t="s">
        <v>31</v>
      </c>
      <c r="B676" s="510"/>
      <c r="C676" s="511"/>
      <c r="D676" s="512"/>
    </row>
    <row r="677" spans="1:4" ht="30">
      <c r="A677" s="516" t="s">
        <v>34</v>
      </c>
      <c r="B677" s="551" t="s">
        <v>2412</v>
      </c>
      <c r="C677" s="511" t="s">
        <v>955</v>
      </c>
      <c r="D677" s="512"/>
    </row>
    <row r="678" spans="1:4">
      <c r="A678" s="516" t="s">
        <v>35</v>
      </c>
      <c r="B678" s="510"/>
      <c r="C678" s="511"/>
      <c r="D678" s="512"/>
    </row>
    <row r="679" spans="1:4" ht="45">
      <c r="A679" s="509" t="s">
        <v>1378</v>
      </c>
      <c r="B679" s="510" t="s">
        <v>1379</v>
      </c>
      <c r="C679" s="511"/>
      <c r="D679" s="512"/>
    </row>
    <row r="680" spans="1:4" ht="60">
      <c r="A680" s="516" t="s">
        <v>25</v>
      </c>
      <c r="B680" s="533" t="s">
        <v>1380</v>
      </c>
      <c r="C680" s="511" t="s">
        <v>955</v>
      </c>
      <c r="D680" s="512"/>
    </row>
    <row r="681" spans="1:4">
      <c r="A681" s="516" t="s">
        <v>28</v>
      </c>
      <c r="B681" s="510"/>
      <c r="C681" s="511"/>
      <c r="D681" s="512"/>
    </row>
    <row r="682" spans="1:4">
      <c r="A682" s="516" t="s">
        <v>31</v>
      </c>
      <c r="B682" s="510"/>
      <c r="C682" s="511"/>
      <c r="D682" s="512"/>
    </row>
    <row r="683" spans="1:4" ht="60">
      <c r="A683" s="516" t="s">
        <v>34</v>
      </c>
      <c r="B683" s="551" t="s">
        <v>2413</v>
      </c>
      <c r="C683" s="511" t="s">
        <v>955</v>
      </c>
      <c r="D683" s="512"/>
    </row>
    <row r="684" spans="1:4">
      <c r="A684" s="516" t="s">
        <v>35</v>
      </c>
      <c r="B684" s="510"/>
      <c r="C684" s="511"/>
      <c r="D684" s="512"/>
    </row>
    <row r="685" spans="1:4" ht="45">
      <c r="A685" s="509" t="s">
        <v>1381</v>
      </c>
      <c r="B685" s="510" t="s">
        <v>1382</v>
      </c>
      <c r="C685" s="511"/>
      <c r="D685" s="512"/>
    </row>
    <row r="686" spans="1:4" ht="46.9" customHeight="1">
      <c r="A686" s="516" t="s">
        <v>25</v>
      </c>
      <c r="B686" s="533" t="s">
        <v>1383</v>
      </c>
      <c r="C686" s="511" t="s">
        <v>302</v>
      </c>
      <c r="D686" s="512"/>
    </row>
    <row r="687" spans="1:4">
      <c r="A687" s="516" t="s">
        <v>28</v>
      </c>
      <c r="B687" s="510"/>
      <c r="C687" s="511"/>
      <c r="D687" s="512"/>
    </row>
    <row r="688" spans="1:4">
      <c r="A688" s="516" t="s">
        <v>31</v>
      </c>
      <c r="B688" s="510"/>
      <c r="C688" s="511"/>
      <c r="D688" s="512"/>
    </row>
    <row r="689" spans="1:4" ht="30">
      <c r="A689" s="516" t="s">
        <v>34</v>
      </c>
      <c r="B689" s="551" t="s">
        <v>2414</v>
      </c>
      <c r="C689" s="511" t="s">
        <v>955</v>
      </c>
      <c r="D689" s="512"/>
    </row>
    <row r="690" spans="1:4">
      <c r="A690" s="516" t="s">
        <v>35</v>
      </c>
      <c r="B690" s="510"/>
      <c r="C690" s="511"/>
      <c r="D690" s="512"/>
    </row>
    <row r="691" spans="1:4">
      <c r="A691" s="505"/>
      <c r="B691" s="506" t="s">
        <v>983</v>
      </c>
      <c r="C691" s="507"/>
      <c r="D691" s="508"/>
    </row>
    <row r="692" spans="1:4">
      <c r="A692" s="513" t="s">
        <v>1384</v>
      </c>
      <c r="B692" s="513" t="s">
        <v>1385</v>
      </c>
      <c r="C692" s="514"/>
      <c r="D692" s="515"/>
    </row>
    <row r="693" spans="1:4" ht="91.7" customHeight="1">
      <c r="A693" s="513"/>
      <c r="B693" s="513" t="s">
        <v>1386</v>
      </c>
      <c r="C693" s="514"/>
      <c r="D693" s="515"/>
    </row>
    <row r="694" spans="1:4" ht="60">
      <c r="A694" s="516" t="s">
        <v>25</v>
      </c>
      <c r="B694" s="533" t="s">
        <v>1387</v>
      </c>
      <c r="C694" s="511" t="s">
        <v>955</v>
      </c>
      <c r="D694" s="512"/>
    </row>
    <row r="695" spans="1:4">
      <c r="A695" s="516" t="s">
        <v>28</v>
      </c>
      <c r="B695" s="512"/>
      <c r="C695" s="511"/>
      <c r="D695" s="512"/>
    </row>
    <row r="696" spans="1:4">
      <c r="A696" s="516" t="s">
        <v>31</v>
      </c>
      <c r="B696" s="512"/>
      <c r="C696" s="511"/>
      <c r="D696" s="512"/>
    </row>
    <row r="697" spans="1:4" ht="90">
      <c r="A697" s="516" t="s">
        <v>34</v>
      </c>
      <c r="B697" s="512" t="s">
        <v>2416</v>
      </c>
      <c r="C697" s="511" t="s">
        <v>955</v>
      </c>
      <c r="D697" s="512"/>
    </row>
    <row r="698" spans="1:4">
      <c r="A698" s="516" t="s">
        <v>35</v>
      </c>
      <c r="B698" s="512"/>
      <c r="C698" s="511"/>
      <c r="D698" s="512"/>
    </row>
    <row r="699" spans="1:4">
      <c r="A699" s="513" t="s">
        <v>1388</v>
      </c>
      <c r="B699" s="513" t="s">
        <v>1389</v>
      </c>
      <c r="C699" s="514"/>
      <c r="D699" s="515"/>
    </row>
    <row r="700" spans="1:4" ht="30.95" customHeight="1">
      <c r="A700" s="513"/>
      <c r="B700" s="513" t="s">
        <v>1390</v>
      </c>
      <c r="C700" s="514"/>
      <c r="D700" s="515"/>
    </row>
    <row r="701" spans="1:4" ht="34.35" customHeight="1">
      <c r="A701" s="516" t="s">
        <v>25</v>
      </c>
      <c r="B701" s="533" t="s">
        <v>1391</v>
      </c>
      <c r="C701" s="511" t="s">
        <v>955</v>
      </c>
      <c r="D701" s="512"/>
    </row>
    <row r="702" spans="1:4">
      <c r="A702" s="516" t="s">
        <v>28</v>
      </c>
      <c r="B702" s="519"/>
      <c r="C702" s="511"/>
      <c r="D702" s="512"/>
    </row>
    <row r="703" spans="1:4">
      <c r="A703" s="516" t="s">
        <v>31</v>
      </c>
      <c r="B703" s="512"/>
      <c r="C703" s="511"/>
      <c r="D703" s="512"/>
    </row>
    <row r="704" spans="1:4" ht="30">
      <c r="A704" s="516" t="s">
        <v>34</v>
      </c>
      <c r="B704" s="512" t="s">
        <v>2415</v>
      </c>
      <c r="C704" s="511" t="s">
        <v>955</v>
      </c>
      <c r="D704" s="512"/>
    </row>
    <row r="705" spans="1:4">
      <c r="A705" s="516" t="s">
        <v>35</v>
      </c>
      <c r="B705" s="512"/>
      <c r="C705" s="511"/>
      <c r="D705" s="512"/>
    </row>
    <row r="706" spans="1:4" ht="360">
      <c r="A706" s="500" t="s">
        <v>1392</v>
      </c>
      <c r="B706" s="501" t="s">
        <v>1393</v>
      </c>
      <c r="C706" s="503"/>
      <c r="D706" s="504"/>
    </row>
    <row r="707" spans="1:4">
      <c r="A707" s="505"/>
      <c r="B707" s="506" t="s">
        <v>966</v>
      </c>
      <c r="C707" s="507"/>
      <c r="D707" s="508"/>
    </row>
    <row r="708" spans="1:4" ht="79.7" customHeight="1">
      <c r="A708" s="509" t="s">
        <v>1394</v>
      </c>
      <c r="B708" s="510" t="s">
        <v>1395</v>
      </c>
      <c r="C708" s="511"/>
      <c r="D708" s="512"/>
    </row>
    <row r="709" spans="1:4" ht="112.5" customHeight="1">
      <c r="A709" s="516" t="s">
        <v>25</v>
      </c>
      <c r="B709" s="533" t="s">
        <v>1396</v>
      </c>
      <c r="C709" s="511" t="s">
        <v>955</v>
      </c>
      <c r="D709" s="512"/>
    </row>
    <row r="710" spans="1:4">
      <c r="A710" s="516" t="s">
        <v>28</v>
      </c>
      <c r="B710" s="510"/>
      <c r="C710" s="511"/>
      <c r="D710" s="512"/>
    </row>
    <row r="711" spans="1:4">
      <c r="A711" s="516" t="s">
        <v>31</v>
      </c>
      <c r="B711" s="510"/>
      <c r="C711" s="511"/>
      <c r="D711" s="512"/>
    </row>
    <row r="712" spans="1:4" ht="45">
      <c r="A712" s="516" t="s">
        <v>34</v>
      </c>
      <c r="B712" s="551" t="s">
        <v>2417</v>
      </c>
      <c r="C712" s="511" t="s">
        <v>955</v>
      </c>
      <c r="D712" s="512"/>
    </row>
    <row r="713" spans="1:4">
      <c r="A713" s="516" t="s">
        <v>35</v>
      </c>
      <c r="B713" s="510"/>
      <c r="C713" s="511"/>
      <c r="D713" s="512"/>
    </row>
    <row r="714" spans="1:4" ht="30">
      <c r="A714" s="509" t="s">
        <v>1397</v>
      </c>
      <c r="B714" s="510" t="s">
        <v>1398</v>
      </c>
      <c r="C714" s="511"/>
      <c r="D714" s="512"/>
    </row>
    <row r="715" spans="1:4" ht="81" customHeight="1">
      <c r="A715" s="516" t="s">
        <v>25</v>
      </c>
      <c r="B715" s="533" t="s">
        <v>1399</v>
      </c>
      <c r="C715" s="511" t="s">
        <v>955</v>
      </c>
      <c r="D715" s="512"/>
    </row>
    <row r="716" spans="1:4">
      <c r="A716" s="516" t="s">
        <v>28</v>
      </c>
      <c r="B716" s="510"/>
      <c r="C716" s="511"/>
      <c r="D716" s="512"/>
    </row>
    <row r="717" spans="1:4">
      <c r="A717" s="516" t="s">
        <v>31</v>
      </c>
      <c r="B717" s="510"/>
      <c r="C717" s="511"/>
      <c r="D717" s="512"/>
    </row>
    <row r="718" spans="1:4" ht="78.75" customHeight="1">
      <c r="A718" s="516" t="s">
        <v>34</v>
      </c>
      <c r="B718" s="551" t="s">
        <v>2420</v>
      </c>
      <c r="C718" s="511" t="s">
        <v>955</v>
      </c>
      <c r="D718" s="512"/>
    </row>
    <row r="719" spans="1:4">
      <c r="A719" s="516" t="s">
        <v>35</v>
      </c>
      <c r="B719" s="510"/>
      <c r="C719" s="511"/>
      <c r="D719" s="512"/>
    </row>
    <row r="720" spans="1:4" ht="45">
      <c r="A720" s="509" t="s">
        <v>1400</v>
      </c>
      <c r="B720" s="510" t="s">
        <v>1401</v>
      </c>
      <c r="C720" s="511"/>
      <c r="D720" s="512"/>
    </row>
    <row r="721" spans="1:4" ht="60">
      <c r="A721" s="516" t="s">
        <v>25</v>
      </c>
      <c r="B721" s="533" t="s">
        <v>2418</v>
      </c>
      <c r="C721" s="511" t="s">
        <v>955</v>
      </c>
      <c r="D721" s="512"/>
    </row>
    <row r="722" spans="1:4">
      <c r="A722" s="516" t="s">
        <v>28</v>
      </c>
      <c r="B722" s="510" t="s">
        <v>378</v>
      </c>
      <c r="C722" s="511"/>
      <c r="D722" s="512"/>
    </row>
    <row r="723" spans="1:4">
      <c r="A723" s="516" t="s">
        <v>31</v>
      </c>
      <c r="B723" s="510"/>
      <c r="C723" s="511"/>
      <c r="D723" s="512"/>
    </row>
    <row r="724" spans="1:4" ht="75">
      <c r="A724" s="516" t="s">
        <v>34</v>
      </c>
      <c r="B724" s="551" t="s">
        <v>2419</v>
      </c>
      <c r="C724" s="511" t="s">
        <v>955</v>
      </c>
      <c r="D724" s="512"/>
    </row>
    <row r="725" spans="1:4">
      <c r="A725" s="516" t="s">
        <v>35</v>
      </c>
      <c r="B725" s="510"/>
      <c r="C725" s="511"/>
      <c r="D725" s="512"/>
    </row>
    <row r="726" spans="1:4" ht="60">
      <c r="A726" s="509" t="s">
        <v>1402</v>
      </c>
      <c r="B726" s="510" t="s">
        <v>1403</v>
      </c>
      <c r="C726" s="511"/>
      <c r="D726" s="512"/>
    </row>
    <row r="727" spans="1:4" ht="30">
      <c r="A727" s="516" t="s">
        <v>25</v>
      </c>
      <c r="B727" s="533" t="s">
        <v>1404</v>
      </c>
      <c r="C727" s="511" t="s">
        <v>955</v>
      </c>
      <c r="D727" s="512"/>
    </row>
    <row r="728" spans="1:4">
      <c r="A728" s="516" t="s">
        <v>28</v>
      </c>
      <c r="B728" s="510"/>
      <c r="C728" s="511"/>
      <c r="D728" s="512"/>
    </row>
    <row r="729" spans="1:4">
      <c r="A729" s="516" t="s">
        <v>31</v>
      </c>
      <c r="B729" s="510"/>
      <c r="C729" s="511"/>
      <c r="D729" s="512"/>
    </row>
    <row r="730" spans="1:4">
      <c r="A730" s="516" t="s">
        <v>34</v>
      </c>
      <c r="B730" s="551" t="s">
        <v>2421</v>
      </c>
      <c r="C730" s="511" t="s">
        <v>955</v>
      </c>
      <c r="D730" s="512"/>
    </row>
    <row r="731" spans="1:4">
      <c r="A731" s="516" t="s">
        <v>35</v>
      </c>
      <c r="B731" s="510"/>
      <c r="C731" s="511"/>
      <c r="D731" s="512"/>
    </row>
    <row r="732" spans="1:4">
      <c r="A732" s="505"/>
      <c r="B732" s="506" t="s">
        <v>983</v>
      </c>
      <c r="C732" s="507"/>
      <c r="D732" s="508"/>
    </row>
    <row r="733" spans="1:4">
      <c r="A733" s="513" t="s">
        <v>1405</v>
      </c>
      <c r="B733" s="513" t="s">
        <v>1406</v>
      </c>
      <c r="C733" s="514"/>
      <c r="D733" s="515"/>
    </row>
    <row r="734" spans="1:4" ht="118.7" customHeight="1">
      <c r="A734" s="513"/>
      <c r="B734" s="513" t="s">
        <v>1407</v>
      </c>
      <c r="C734" s="514"/>
      <c r="D734" s="515"/>
    </row>
    <row r="735" spans="1:4" ht="80.099999999999994" customHeight="1">
      <c r="A735" s="516" t="s">
        <v>25</v>
      </c>
      <c r="B735" s="533" t="s">
        <v>1408</v>
      </c>
      <c r="C735" s="511" t="s">
        <v>955</v>
      </c>
      <c r="D735" s="512"/>
    </row>
    <row r="736" spans="1:4">
      <c r="A736" s="516" t="s">
        <v>28</v>
      </c>
      <c r="B736" s="512"/>
      <c r="C736" s="511"/>
      <c r="D736" s="512"/>
    </row>
    <row r="737" spans="1:4">
      <c r="A737" s="516" t="s">
        <v>31</v>
      </c>
      <c r="B737" s="512"/>
      <c r="C737" s="511"/>
      <c r="D737" s="512"/>
    </row>
    <row r="738" spans="1:4" ht="123.6" customHeight="1">
      <c r="A738" s="516" t="s">
        <v>34</v>
      </c>
      <c r="B738" s="512" t="s">
        <v>2292</v>
      </c>
      <c r="C738" s="511" t="s">
        <v>955</v>
      </c>
      <c r="D738" s="512"/>
    </row>
    <row r="739" spans="1:4">
      <c r="A739" s="516" t="s">
        <v>35</v>
      </c>
      <c r="B739" s="512"/>
      <c r="C739" s="511"/>
      <c r="D739" s="512"/>
    </row>
    <row r="740" spans="1:4">
      <c r="A740" s="513" t="s">
        <v>1409</v>
      </c>
      <c r="B740" s="513" t="s">
        <v>1410</v>
      </c>
      <c r="C740" s="514"/>
      <c r="D740" s="515"/>
    </row>
    <row r="741" spans="1:4" ht="60">
      <c r="A741" s="513"/>
      <c r="B741" s="513" t="s">
        <v>1411</v>
      </c>
      <c r="C741" s="514"/>
      <c r="D741" s="515"/>
    </row>
    <row r="742" spans="1:4" ht="60">
      <c r="A742" s="516" t="s">
        <v>25</v>
      </c>
      <c r="B742" s="533" t="s">
        <v>1412</v>
      </c>
      <c r="C742" s="511" t="s">
        <v>302</v>
      </c>
      <c r="D742" s="512"/>
    </row>
    <row r="743" spans="1:4">
      <c r="A743" s="516" t="s">
        <v>28</v>
      </c>
      <c r="B743" s="512"/>
      <c r="C743" s="511"/>
      <c r="D743" s="512"/>
    </row>
    <row r="744" spans="1:4">
      <c r="A744" s="516" t="s">
        <v>31</v>
      </c>
      <c r="B744" s="512"/>
      <c r="C744" s="511"/>
      <c r="D744" s="512"/>
    </row>
    <row r="745" spans="1:4" ht="90">
      <c r="A745" s="516" t="s">
        <v>34</v>
      </c>
      <c r="B745" s="550" t="s">
        <v>2422</v>
      </c>
      <c r="C745" s="511" t="s">
        <v>955</v>
      </c>
      <c r="D745" s="512"/>
    </row>
    <row r="746" spans="1:4">
      <c r="A746" s="516" t="s">
        <v>35</v>
      </c>
      <c r="B746" s="512"/>
      <c r="C746" s="511"/>
      <c r="D746" s="512"/>
    </row>
    <row r="747" spans="1:4" ht="135">
      <c r="A747" s="502">
        <v>5.3</v>
      </c>
      <c r="B747" s="501" t="s">
        <v>1413</v>
      </c>
      <c r="C747" s="503"/>
      <c r="D747" s="504"/>
    </row>
    <row r="748" spans="1:4">
      <c r="A748" s="505"/>
      <c r="B748" s="506" t="s">
        <v>966</v>
      </c>
      <c r="C748" s="507"/>
      <c r="D748" s="508"/>
    </row>
    <row r="749" spans="1:4" ht="75">
      <c r="A749" s="517" t="s">
        <v>586</v>
      </c>
      <c r="B749" s="510" t="s">
        <v>1414</v>
      </c>
      <c r="C749" s="511"/>
      <c r="D749" s="512"/>
    </row>
    <row r="750" spans="1:4" ht="60">
      <c r="A750" s="516" t="s">
        <v>25</v>
      </c>
      <c r="B750" s="533" t="s">
        <v>1415</v>
      </c>
      <c r="C750" s="511" t="s">
        <v>955</v>
      </c>
      <c r="D750" s="512"/>
    </row>
    <row r="751" spans="1:4">
      <c r="A751" s="516" t="s">
        <v>28</v>
      </c>
      <c r="B751" s="510"/>
      <c r="C751" s="511"/>
      <c r="D751" s="512"/>
    </row>
    <row r="752" spans="1:4">
      <c r="A752" s="516" t="s">
        <v>31</v>
      </c>
      <c r="B752" s="510"/>
      <c r="C752" s="511"/>
      <c r="D752" s="512"/>
    </row>
    <row r="753" spans="1:4" ht="75">
      <c r="A753" s="516" t="s">
        <v>34</v>
      </c>
      <c r="B753" s="551" t="s">
        <v>2424</v>
      </c>
      <c r="C753" s="511" t="s">
        <v>955</v>
      </c>
      <c r="D753" s="512"/>
    </row>
    <row r="754" spans="1:4">
      <c r="A754" s="516" t="s">
        <v>35</v>
      </c>
      <c r="B754" s="510"/>
      <c r="C754" s="511"/>
      <c r="D754" s="512"/>
    </row>
    <row r="755" spans="1:4" ht="60">
      <c r="A755" s="517" t="s">
        <v>605</v>
      </c>
      <c r="B755" s="510" t="s">
        <v>1416</v>
      </c>
      <c r="C755" s="511"/>
      <c r="D755" s="512"/>
    </row>
    <row r="756" spans="1:4" ht="138.6" customHeight="1">
      <c r="A756" s="516" t="s">
        <v>25</v>
      </c>
      <c r="B756" s="533" t="s">
        <v>1417</v>
      </c>
      <c r="C756" s="511" t="s">
        <v>955</v>
      </c>
      <c r="D756" s="512"/>
    </row>
    <row r="757" spans="1:4">
      <c r="A757" s="516" t="s">
        <v>28</v>
      </c>
      <c r="B757" s="510"/>
      <c r="C757" s="511"/>
      <c r="D757" s="512"/>
    </row>
    <row r="758" spans="1:4">
      <c r="A758" s="516" t="s">
        <v>31</v>
      </c>
      <c r="B758" s="510"/>
      <c r="C758" s="511"/>
      <c r="D758" s="512"/>
    </row>
    <row r="759" spans="1:4" ht="105">
      <c r="A759" s="516" t="s">
        <v>34</v>
      </c>
      <c r="B759" s="551" t="s">
        <v>2425</v>
      </c>
      <c r="C759" s="511" t="s">
        <v>955</v>
      </c>
      <c r="D759" s="512"/>
    </row>
    <row r="760" spans="1:4">
      <c r="A760" s="516" t="s">
        <v>35</v>
      </c>
      <c r="B760" s="510"/>
      <c r="C760" s="511"/>
      <c r="D760" s="512"/>
    </row>
    <row r="761" spans="1:4">
      <c r="A761" s="505"/>
      <c r="B761" s="506" t="s">
        <v>983</v>
      </c>
      <c r="C761" s="507"/>
      <c r="D761" s="508"/>
    </row>
    <row r="762" spans="1:4">
      <c r="A762" s="513" t="s">
        <v>1418</v>
      </c>
      <c r="B762" s="513" t="s">
        <v>1419</v>
      </c>
      <c r="C762" s="514"/>
      <c r="D762" s="515"/>
    </row>
    <row r="763" spans="1:4" ht="90">
      <c r="A763" s="513"/>
      <c r="B763" s="513" t="s">
        <v>1420</v>
      </c>
      <c r="C763" s="514"/>
      <c r="D763" s="515"/>
    </row>
    <row r="764" spans="1:4" ht="74.45" customHeight="1">
      <c r="A764" s="516" t="s">
        <v>25</v>
      </c>
      <c r="B764" s="533" t="s">
        <v>1421</v>
      </c>
      <c r="C764" s="511" t="s">
        <v>955</v>
      </c>
      <c r="D764" s="512"/>
    </row>
    <row r="765" spans="1:4">
      <c r="A765" s="516" t="s">
        <v>28</v>
      </c>
      <c r="B765" s="512"/>
      <c r="C765" s="511"/>
      <c r="D765" s="512"/>
    </row>
    <row r="766" spans="1:4">
      <c r="A766" s="516" t="s">
        <v>31</v>
      </c>
      <c r="B766" s="512"/>
      <c r="C766" s="511"/>
      <c r="D766" s="512"/>
    </row>
    <row r="767" spans="1:4" ht="120" customHeight="1">
      <c r="A767" s="516" t="s">
        <v>34</v>
      </c>
      <c r="B767" s="550" t="s">
        <v>2295</v>
      </c>
      <c r="C767" s="511" t="s">
        <v>955</v>
      </c>
      <c r="D767" s="512"/>
    </row>
    <row r="768" spans="1:4">
      <c r="A768" s="516" t="s">
        <v>35</v>
      </c>
      <c r="B768" s="512"/>
      <c r="C768" s="511"/>
      <c r="D768" s="512"/>
    </row>
    <row r="769" spans="1:4" ht="233.45" customHeight="1">
      <c r="A769" s="502">
        <v>5.4</v>
      </c>
      <c r="B769" s="501" t="s">
        <v>1422</v>
      </c>
      <c r="C769" s="503"/>
      <c r="D769" s="504"/>
    </row>
    <row r="770" spans="1:4">
      <c r="A770" s="505"/>
      <c r="B770" s="506" t="s">
        <v>966</v>
      </c>
      <c r="C770" s="507"/>
      <c r="D770" s="508"/>
    </row>
    <row r="771" spans="1:4" ht="58.5" customHeight="1">
      <c r="A771" s="517" t="s">
        <v>618</v>
      </c>
      <c r="B771" s="510" t="s">
        <v>1423</v>
      </c>
      <c r="C771" s="511"/>
      <c r="D771" s="512"/>
    </row>
    <row r="772" spans="1:4" ht="30">
      <c r="A772" s="516" t="s">
        <v>25</v>
      </c>
      <c r="B772" s="533" t="s">
        <v>1424</v>
      </c>
      <c r="C772" s="511" t="s">
        <v>955</v>
      </c>
      <c r="D772" s="512"/>
    </row>
    <row r="773" spans="1:4">
      <c r="A773" s="516" t="s">
        <v>28</v>
      </c>
      <c r="B773" s="510" t="s">
        <v>378</v>
      </c>
      <c r="C773" s="511"/>
      <c r="D773" s="512"/>
    </row>
    <row r="774" spans="1:4">
      <c r="A774" s="516" t="s">
        <v>31</v>
      </c>
      <c r="B774" s="510"/>
      <c r="C774" s="511"/>
      <c r="D774" s="512"/>
    </row>
    <row r="775" spans="1:4">
      <c r="A775" s="516" t="s">
        <v>34</v>
      </c>
      <c r="B775" s="551" t="s">
        <v>2427</v>
      </c>
      <c r="C775" s="511" t="s">
        <v>955</v>
      </c>
      <c r="D775" s="512"/>
    </row>
    <row r="776" spans="1:4">
      <c r="A776" s="516" t="s">
        <v>35</v>
      </c>
      <c r="B776" s="510"/>
      <c r="C776" s="511"/>
      <c r="D776" s="512"/>
    </row>
    <row r="777" spans="1:4" ht="45">
      <c r="A777" s="517" t="s">
        <v>399</v>
      </c>
      <c r="B777" s="510" t="s">
        <v>1425</v>
      </c>
      <c r="C777" s="511"/>
      <c r="D777" s="512"/>
    </row>
    <row r="778" spans="1:4" ht="124.15" customHeight="1">
      <c r="A778" s="516" t="s">
        <v>25</v>
      </c>
      <c r="B778" s="533" t="s">
        <v>1426</v>
      </c>
      <c r="C778" s="511" t="s">
        <v>955</v>
      </c>
      <c r="D778" s="512" t="s">
        <v>1427</v>
      </c>
    </row>
    <row r="779" spans="1:4" ht="45">
      <c r="A779" s="516" t="s">
        <v>28</v>
      </c>
      <c r="B779" s="533" t="s">
        <v>1428</v>
      </c>
      <c r="C779" s="511" t="s">
        <v>955</v>
      </c>
      <c r="D779" s="512"/>
    </row>
    <row r="780" spans="1:4" ht="30">
      <c r="A780" s="516" t="s">
        <v>31</v>
      </c>
      <c r="B780" s="512" t="s">
        <v>1429</v>
      </c>
      <c r="C780" s="511"/>
      <c r="D780" s="528"/>
    </row>
    <row r="781" spans="1:4" ht="30">
      <c r="A781" s="516" t="s">
        <v>34</v>
      </c>
      <c r="B781" s="551" t="s">
        <v>2426</v>
      </c>
      <c r="C781" s="511" t="s">
        <v>955</v>
      </c>
      <c r="D781" s="512"/>
    </row>
    <row r="782" spans="1:4">
      <c r="A782" s="516" t="s">
        <v>35</v>
      </c>
      <c r="B782" s="510"/>
      <c r="C782" s="511"/>
      <c r="D782" s="512"/>
    </row>
    <row r="783" spans="1:4" ht="93.75" customHeight="1">
      <c r="A783" s="517" t="s">
        <v>1430</v>
      </c>
      <c r="B783" s="510" t="s">
        <v>1431</v>
      </c>
      <c r="C783" s="511"/>
      <c r="D783" s="512"/>
    </row>
    <row r="784" spans="1:4" ht="45">
      <c r="A784" s="516" t="s">
        <v>25</v>
      </c>
      <c r="B784" s="533" t="s">
        <v>1432</v>
      </c>
      <c r="C784" s="511" t="s">
        <v>955</v>
      </c>
      <c r="D784" s="512"/>
    </row>
    <row r="785" spans="1:4">
      <c r="A785" s="516" t="s">
        <v>28</v>
      </c>
      <c r="B785" s="510"/>
      <c r="C785" s="511"/>
      <c r="D785" s="512"/>
    </row>
    <row r="786" spans="1:4">
      <c r="A786" s="516" t="s">
        <v>31</v>
      </c>
      <c r="B786" s="510"/>
      <c r="C786" s="511"/>
      <c r="D786" s="512"/>
    </row>
    <row r="787" spans="1:4" ht="45">
      <c r="A787" s="516" t="s">
        <v>34</v>
      </c>
      <c r="B787" s="551" t="s">
        <v>2428</v>
      </c>
      <c r="C787" s="511" t="s">
        <v>955</v>
      </c>
      <c r="D787" s="512"/>
    </row>
    <row r="788" spans="1:4">
      <c r="A788" s="516" t="s">
        <v>35</v>
      </c>
      <c r="B788" s="510"/>
      <c r="C788" s="511"/>
      <c r="D788" s="512"/>
    </row>
    <row r="789" spans="1:4">
      <c r="A789" s="505"/>
      <c r="B789" s="506" t="s">
        <v>983</v>
      </c>
      <c r="C789" s="507"/>
      <c r="D789" s="508"/>
    </row>
    <row r="790" spans="1:4">
      <c r="A790" s="513" t="s">
        <v>1433</v>
      </c>
      <c r="B790" s="513" t="s">
        <v>1434</v>
      </c>
      <c r="C790" s="514"/>
      <c r="D790" s="515"/>
    </row>
    <row r="791" spans="1:4" ht="87" customHeight="1">
      <c r="A791" s="513"/>
      <c r="B791" s="513" t="s">
        <v>1435</v>
      </c>
      <c r="C791" s="514"/>
      <c r="D791" s="515"/>
    </row>
    <row r="792" spans="1:4" ht="64.7" customHeight="1">
      <c r="A792" s="516" t="s">
        <v>25</v>
      </c>
      <c r="B792" s="533" t="s">
        <v>1436</v>
      </c>
      <c r="C792" s="511" t="s">
        <v>955</v>
      </c>
      <c r="D792" s="512"/>
    </row>
    <row r="793" spans="1:4">
      <c r="A793" s="516" t="s">
        <v>28</v>
      </c>
      <c r="B793" s="512"/>
      <c r="C793" s="511"/>
      <c r="D793" s="512"/>
    </row>
    <row r="794" spans="1:4">
      <c r="A794" s="516" t="s">
        <v>31</v>
      </c>
      <c r="B794" s="512"/>
      <c r="C794" s="511"/>
      <c r="D794" s="512"/>
    </row>
    <row r="795" spans="1:4" ht="99.75" customHeight="1">
      <c r="A795" s="516" t="s">
        <v>34</v>
      </c>
      <c r="B795" s="512" t="s">
        <v>2293</v>
      </c>
      <c r="C795" s="511" t="s">
        <v>955</v>
      </c>
      <c r="D795" s="512"/>
    </row>
    <row r="796" spans="1:4">
      <c r="A796" s="516" t="s">
        <v>35</v>
      </c>
      <c r="B796" s="512"/>
      <c r="C796" s="511"/>
      <c r="D796" s="512"/>
    </row>
    <row r="797" spans="1:4" ht="41.45" customHeight="1">
      <c r="A797" s="500" t="s">
        <v>1437</v>
      </c>
      <c r="B797" s="501" t="s">
        <v>1438</v>
      </c>
      <c r="C797" s="503"/>
      <c r="D797" s="504"/>
    </row>
    <row r="798" spans="1:4" ht="90">
      <c r="A798" s="500" t="s">
        <v>1439</v>
      </c>
      <c r="B798" s="501" t="s">
        <v>1440</v>
      </c>
      <c r="C798" s="503"/>
      <c r="D798" s="504"/>
    </row>
    <row r="799" spans="1:4">
      <c r="A799" s="505"/>
      <c r="B799" s="506" t="s">
        <v>966</v>
      </c>
      <c r="C799" s="507"/>
      <c r="D799" s="508"/>
    </row>
    <row r="800" spans="1:4" ht="45">
      <c r="A800" s="509" t="s">
        <v>1441</v>
      </c>
      <c r="B800" s="510" t="s">
        <v>1442</v>
      </c>
      <c r="C800" s="511"/>
      <c r="D800" s="512"/>
    </row>
    <row r="801" spans="1:4" ht="141" customHeight="1">
      <c r="A801" s="516" t="s">
        <v>25</v>
      </c>
      <c r="B801" s="533" t="s">
        <v>1443</v>
      </c>
      <c r="C801" s="511" t="s">
        <v>955</v>
      </c>
      <c r="D801" s="512"/>
    </row>
    <row r="802" spans="1:4" ht="105">
      <c r="A802" s="516" t="s">
        <v>28</v>
      </c>
      <c r="B802" s="533" t="s">
        <v>1444</v>
      </c>
      <c r="C802" s="511" t="s">
        <v>955</v>
      </c>
      <c r="D802" s="512"/>
    </row>
    <row r="803" spans="1:4">
      <c r="A803" s="516" t="s">
        <v>31</v>
      </c>
      <c r="B803" s="510"/>
      <c r="C803" s="511"/>
      <c r="D803" s="512"/>
    </row>
    <row r="804" spans="1:4">
      <c r="A804" s="516" t="s">
        <v>34</v>
      </c>
      <c r="B804" s="510"/>
      <c r="C804" s="511"/>
      <c r="D804" s="512"/>
    </row>
    <row r="805" spans="1:4">
      <c r="A805" s="516" t="s">
        <v>35</v>
      </c>
      <c r="B805" s="510"/>
      <c r="C805" s="511"/>
      <c r="D805" s="512"/>
    </row>
    <row r="806" spans="1:4">
      <c r="A806" s="509" t="s">
        <v>1445</v>
      </c>
      <c r="B806" s="510" t="s">
        <v>1446</v>
      </c>
      <c r="C806" s="511"/>
      <c r="D806" s="512"/>
    </row>
    <row r="807" spans="1:4" ht="73.349999999999994" customHeight="1">
      <c r="A807" s="516" t="s">
        <v>25</v>
      </c>
      <c r="B807" s="533" t="s">
        <v>1447</v>
      </c>
      <c r="C807" s="511" t="s">
        <v>955</v>
      </c>
      <c r="D807" s="512"/>
    </row>
    <row r="808" spans="1:4">
      <c r="A808" s="516" t="s">
        <v>28</v>
      </c>
      <c r="B808" s="533" t="s">
        <v>1448</v>
      </c>
      <c r="C808" s="511" t="s">
        <v>955</v>
      </c>
      <c r="D808" s="512"/>
    </row>
    <row r="809" spans="1:4">
      <c r="A809" s="516" t="s">
        <v>31</v>
      </c>
      <c r="B809" s="510"/>
      <c r="C809" s="511"/>
      <c r="D809" s="512"/>
    </row>
    <row r="810" spans="1:4">
      <c r="A810" s="516" t="s">
        <v>34</v>
      </c>
      <c r="B810" s="510"/>
      <c r="C810" s="511"/>
      <c r="D810" s="512"/>
    </row>
    <row r="811" spans="1:4">
      <c r="A811" s="516" t="s">
        <v>35</v>
      </c>
      <c r="B811" s="510"/>
      <c r="C811" s="511"/>
      <c r="D811" s="512"/>
    </row>
    <row r="812" spans="1:4" ht="30">
      <c r="A812" s="509" t="s">
        <v>1449</v>
      </c>
      <c r="B812" s="510" t="s">
        <v>1450</v>
      </c>
      <c r="C812" s="511"/>
      <c r="D812" s="512"/>
    </row>
    <row r="813" spans="1:4" ht="45">
      <c r="A813" s="516" t="s">
        <v>25</v>
      </c>
      <c r="B813" s="533" t="s">
        <v>1451</v>
      </c>
      <c r="C813" s="511" t="s">
        <v>955</v>
      </c>
      <c r="D813" s="512"/>
    </row>
    <row r="814" spans="1:4" ht="30">
      <c r="A814" s="516" t="s">
        <v>28</v>
      </c>
      <c r="B814" s="533" t="s">
        <v>1452</v>
      </c>
      <c r="C814" s="511" t="s">
        <v>955</v>
      </c>
      <c r="D814" s="512"/>
    </row>
    <row r="815" spans="1:4">
      <c r="A815" s="516" t="s">
        <v>31</v>
      </c>
      <c r="B815" s="510"/>
      <c r="C815" s="511"/>
      <c r="D815" s="512"/>
    </row>
    <row r="816" spans="1:4">
      <c r="A816" s="516" t="s">
        <v>34</v>
      </c>
      <c r="B816" s="510"/>
      <c r="C816" s="511"/>
      <c r="D816" s="512"/>
    </row>
    <row r="817" spans="1:4">
      <c r="A817" s="516" t="s">
        <v>35</v>
      </c>
      <c r="B817" s="510"/>
      <c r="C817" s="511"/>
      <c r="D817" s="512"/>
    </row>
    <row r="818" spans="1:4" ht="60">
      <c r="A818" s="509" t="s">
        <v>1453</v>
      </c>
      <c r="B818" s="510" t="s">
        <v>1454</v>
      </c>
      <c r="C818" s="511"/>
      <c r="D818" s="512"/>
    </row>
    <row r="819" spans="1:4" ht="92.1" customHeight="1">
      <c r="A819" s="516" t="s">
        <v>25</v>
      </c>
      <c r="B819" s="533" t="s">
        <v>1455</v>
      </c>
      <c r="C819" s="511" t="s">
        <v>955</v>
      </c>
      <c r="D819" s="512"/>
    </row>
    <row r="820" spans="1:4" ht="135">
      <c r="A820" s="516" t="s">
        <v>28</v>
      </c>
      <c r="B820" s="533" t="s">
        <v>1456</v>
      </c>
      <c r="C820" s="511" t="s">
        <v>955</v>
      </c>
      <c r="D820" s="512"/>
    </row>
    <row r="821" spans="1:4">
      <c r="A821" s="516" t="s">
        <v>31</v>
      </c>
      <c r="B821" s="510"/>
      <c r="C821" s="511"/>
      <c r="D821" s="512"/>
    </row>
    <row r="822" spans="1:4">
      <c r="A822" s="516" t="s">
        <v>34</v>
      </c>
      <c r="B822" s="510"/>
      <c r="C822" s="511"/>
      <c r="D822" s="512"/>
    </row>
    <row r="823" spans="1:4">
      <c r="A823" s="516" t="s">
        <v>35</v>
      </c>
      <c r="B823" s="510"/>
      <c r="C823" s="511"/>
      <c r="D823" s="512"/>
    </row>
    <row r="824" spans="1:4" ht="65.45" customHeight="1">
      <c r="A824" s="509" t="s">
        <v>1457</v>
      </c>
      <c r="B824" s="510" t="s">
        <v>1458</v>
      </c>
      <c r="C824" s="511"/>
      <c r="D824" s="512"/>
    </row>
    <row r="825" spans="1:4" ht="89.45" customHeight="1">
      <c r="A825" s="516" t="s">
        <v>25</v>
      </c>
      <c r="B825" s="533" t="s">
        <v>1459</v>
      </c>
      <c r="C825" s="511" t="s">
        <v>955</v>
      </c>
      <c r="D825" s="512"/>
    </row>
    <row r="826" spans="1:4" ht="60">
      <c r="A826" s="516" t="s">
        <v>28</v>
      </c>
      <c r="B826" s="533" t="s">
        <v>1460</v>
      </c>
      <c r="C826" s="511" t="s">
        <v>955</v>
      </c>
      <c r="D826" s="512"/>
    </row>
    <row r="827" spans="1:4">
      <c r="A827" s="516" t="s">
        <v>31</v>
      </c>
      <c r="B827" s="510"/>
      <c r="C827" s="511"/>
      <c r="D827" s="512"/>
    </row>
    <row r="828" spans="1:4">
      <c r="A828" s="516" t="s">
        <v>34</v>
      </c>
      <c r="B828" s="510"/>
      <c r="C828" s="511"/>
      <c r="D828" s="512"/>
    </row>
    <row r="829" spans="1:4">
      <c r="A829" s="516" t="s">
        <v>35</v>
      </c>
      <c r="B829" s="510"/>
      <c r="C829" s="511"/>
      <c r="D829" s="512"/>
    </row>
    <row r="830" spans="1:4">
      <c r="A830" s="505"/>
      <c r="B830" s="506" t="s">
        <v>983</v>
      </c>
      <c r="C830" s="507"/>
      <c r="D830" s="508"/>
    </row>
    <row r="831" spans="1:4">
      <c r="A831" s="513" t="s">
        <v>1461</v>
      </c>
      <c r="B831" s="513" t="s">
        <v>1462</v>
      </c>
      <c r="C831" s="514"/>
      <c r="D831" s="515"/>
    </row>
    <row r="832" spans="1:4" ht="59.1" customHeight="1">
      <c r="A832" s="513"/>
      <c r="B832" s="513" t="s">
        <v>1463</v>
      </c>
      <c r="C832" s="514"/>
      <c r="D832" s="515"/>
    </row>
    <row r="833" spans="1:4" ht="33" customHeight="1">
      <c r="A833" s="516" t="s">
        <v>25</v>
      </c>
      <c r="B833" s="533" t="s">
        <v>1464</v>
      </c>
      <c r="C833" s="511" t="s">
        <v>955</v>
      </c>
      <c r="D833" s="512"/>
    </row>
    <row r="834" spans="1:4" ht="30">
      <c r="A834" s="516" t="s">
        <v>28</v>
      </c>
      <c r="B834" s="533" t="s">
        <v>1464</v>
      </c>
      <c r="C834" s="511" t="s">
        <v>955</v>
      </c>
      <c r="D834" s="512"/>
    </row>
    <row r="835" spans="1:4">
      <c r="A835" s="516" t="s">
        <v>31</v>
      </c>
      <c r="B835" s="512"/>
      <c r="C835" s="511"/>
      <c r="D835" s="512"/>
    </row>
    <row r="836" spans="1:4">
      <c r="A836" s="516" t="s">
        <v>34</v>
      </c>
      <c r="B836" s="512"/>
      <c r="C836" s="511"/>
      <c r="D836" s="512"/>
    </row>
    <row r="837" spans="1:4">
      <c r="A837" s="516" t="s">
        <v>35</v>
      </c>
      <c r="B837" s="512"/>
      <c r="C837" s="511"/>
      <c r="D837" s="512"/>
    </row>
    <row r="838" spans="1:4">
      <c r="A838" s="513" t="s">
        <v>1465</v>
      </c>
      <c r="B838" s="513" t="s">
        <v>1466</v>
      </c>
      <c r="C838" s="514"/>
      <c r="D838" s="515"/>
    </row>
    <row r="839" spans="1:4" ht="75">
      <c r="A839" s="513"/>
      <c r="B839" s="513" t="s">
        <v>1467</v>
      </c>
      <c r="C839" s="514"/>
      <c r="D839" s="515"/>
    </row>
    <row r="840" spans="1:4" ht="45">
      <c r="A840" s="516" t="s">
        <v>25</v>
      </c>
      <c r="B840" s="533" t="s">
        <v>1318</v>
      </c>
      <c r="C840" s="511" t="s">
        <v>955</v>
      </c>
      <c r="D840" s="512"/>
    </row>
    <row r="841" spans="1:4" ht="45">
      <c r="A841" s="516" t="s">
        <v>28</v>
      </c>
      <c r="B841" s="533" t="s">
        <v>1318</v>
      </c>
      <c r="C841" s="511" t="s">
        <v>955</v>
      </c>
      <c r="D841" s="512"/>
    </row>
    <row r="842" spans="1:4">
      <c r="A842" s="516" t="s">
        <v>31</v>
      </c>
      <c r="B842" s="512"/>
      <c r="C842" s="511"/>
      <c r="D842" s="512"/>
    </row>
    <row r="843" spans="1:4">
      <c r="A843" s="516" t="s">
        <v>34</v>
      </c>
      <c r="B843" s="512"/>
      <c r="C843" s="511"/>
      <c r="D843" s="512"/>
    </row>
    <row r="844" spans="1:4">
      <c r="A844" s="516" t="s">
        <v>35</v>
      </c>
      <c r="B844" s="512"/>
      <c r="C844" s="511"/>
      <c r="D844" s="512"/>
    </row>
    <row r="845" spans="1:4" ht="157.69999999999999" customHeight="1">
      <c r="A845" s="502">
        <v>6.2</v>
      </c>
      <c r="B845" s="501" t="s">
        <v>1468</v>
      </c>
      <c r="C845" s="503"/>
      <c r="D845" s="504"/>
    </row>
    <row r="846" spans="1:4">
      <c r="A846" s="505"/>
      <c r="B846" s="506" t="s">
        <v>966</v>
      </c>
      <c r="C846" s="507"/>
      <c r="D846" s="508"/>
    </row>
    <row r="847" spans="1:4" ht="75">
      <c r="A847" s="517" t="s">
        <v>1469</v>
      </c>
      <c r="B847" s="510" t="s">
        <v>1470</v>
      </c>
      <c r="C847" s="511"/>
      <c r="D847" s="512"/>
    </row>
    <row r="848" spans="1:4" ht="92.1" customHeight="1">
      <c r="A848" s="516" t="s">
        <v>25</v>
      </c>
      <c r="B848" s="533" t="s">
        <v>1471</v>
      </c>
      <c r="C848" s="511" t="s">
        <v>955</v>
      </c>
      <c r="D848" s="512"/>
    </row>
    <row r="849" spans="1:4" ht="60">
      <c r="A849" s="516" t="s">
        <v>28</v>
      </c>
      <c r="B849" s="533" t="s">
        <v>1472</v>
      </c>
      <c r="C849" s="511" t="s">
        <v>955</v>
      </c>
      <c r="D849" s="512"/>
    </row>
    <row r="850" spans="1:4">
      <c r="A850" s="516" t="s">
        <v>31</v>
      </c>
      <c r="B850" s="510"/>
      <c r="C850" s="511"/>
      <c r="D850" s="512"/>
    </row>
    <row r="851" spans="1:4">
      <c r="A851" s="516" t="s">
        <v>34</v>
      </c>
      <c r="B851" s="510"/>
      <c r="C851" s="511"/>
      <c r="D851" s="512"/>
    </row>
    <row r="852" spans="1:4">
      <c r="A852" s="516" t="s">
        <v>35</v>
      </c>
      <c r="B852" s="510"/>
      <c r="C852" s="511"/>
      <c r="D852" s="512"/>
    </row>
    <row r="853" spans="1:4" ht="45">
      <c r="A853" s="517" t="s">
        <v>1473</v>
      </c>
      <c r="B853" s="510" t="s">
        <v>1474</v>
      </c>
      <c r="C853" s="511"/>
      <c r="D853" s="512"/>
    </row>
    <row r="854" spans="1:4" ht="105">
      <c r="A854" s="516" t="s">
        <v>25</v>
      </c>
      <c r="B854" s="533" t="s">
        <v>1475</v>
      </c>
      <c r="C854" s="511" t="s">
        <v>955</v>
      </c>
      <c r="D854" s="512"/>
    </row>
    <row r="855" spans="1:4" ht="30">
      <c r="A855" s="516" t="s">
        <v>28</v>
      </c>
      <c r="B855" s="533" t="s">
        <v>1476</v>
      </c>
      <c r="C855" s="511" t="s">
        <v>955</v>
      </c>
      <c r="D855" s="512"/>
    </row>
    <row r="856" spans="1:4">
      <c r="A856" s="516" t="s">
        <v>31</v>
      </c>
      <c r="B856" s="510"/>
      <c r="C856" s="511"/>
      <c r="D856" s="512"/>
    </row>
    <row r="857" spans="1:4">
      <c r="A857" s="516" t="s">
        <v>34</v>
      </c>
      <c r="B857" s="510"/>
      <c r="C857" s="511"/>
      <c r="D857" s="512"/>
    </row>
    <row r="858" spans="1:4">
      <c r="A858" s="516" t="s">
        <v>35</v>
      </c>
      <c r="B858" s="510"/>
      <c r="C858" s="511"/>
      <c r="D858" s="512"/>
    </row>
    <row r="859" spans="1:4" ht="45">
      <c r="A859" s="517" t="s">
        <v>1477</v>
      </c>
      <c r="B859" s="510" t="s">
        <v>1478</v>
      </c>
      <c r="C859" s="511"/>
      <c r="D859" s="512"/>
    </row>
    <row r="860" spans="1:4" ht="67.349999999999994" customHeight="1">
      <c r="A860" s="516" t="s">
        <v>25</v>
      </c>
      <c r="B860" s="533" t="s">
        <v>1479</v>
      </c>
      <c r="C860" s="511" t="s">
        <v>955</v>
      </c>
      <c r="D860" s="512"/>
    </row>
    <row r="861" spans="1:4">
      <c r="A861" s="516" t="s">
        <v>28</v>
      </c>
      <c r="B861" s="533" t="s">
        <v>1480</v>
      </c>
      <c r="C861" s="511" t="s">
        <v>955</v>
      </c>
      <c r="D861" s="512"/>
    </row>
    <row r="862" spans="1:4">
      <c r="A862" s="516" t="s">
        <v>31</v>
      </c>
      <c r="B862" s="510"/>
      <c r="C862" s="511"/>
      <c r="D862" s="512"/>
    </row>
    <row r="863" spans="1:4">
      <c r="A863" s="516" t="s">
        <v>34</v>
      </c>
      <c r="B863" s="510"/>
      <c r="C863" s="511"/>
      <c r="D863" s="512"/>
    </row>
    <row r="864" spans="1:4">
      <c r="A864" s="516" t="s">
        <v>35</v>
      </c>
      <c r="B864" s="510"/>
      <c r="C864" s="511"/>
      <c r="D864" s="512"/>
    </row>
    <row r="865" spans="1:4">
      <c r="A865" s="505"/>
      <c r="B865" s="506" t="s">
        <v>983</v>
      </c>
      <c r="C865" s="507"/>
      <c r="D865" s="508"/>
    </row>
    <row r="866" spans="1:4">
      <c r="A866" s="513" t="s">
        <v>1481</v>
      </c>
      <c r="B866" s="513" t="s">
        <v>1482</v>
      </c>
      <c r="C866" s="514"/>
      <c r="D866" s="515"/>
    </row>
    <row r="867" spans="1:4" ht="30">
      <c r="A867" s="513"/>
      <c r="B867" s="513" t="s">
        <v>1483</v>
      </c>
      <c r="C867" s="514"/>
      <c r="D867" s="515"/>
    </row>
    <row r="868" spans="1:4" ht="30">
      <c r="A868" s="516" t="s">
        <v>25</v>
      </c>
      <c r="B868" s="533" t="s">
        <v>1484</v>
      </c>
      <c r="C868" s="511" t="s">
        <v>955</v>
      </c>
      <c r="D868" s="512"/>
    </row>
    <row r="869" spans="1:4" ht="30">
      <c r="A869" s="516" t="s">
        <v>28</v>
      </c>
      <c r="B869" s="512" t="s">
        <v>1485</v>
      </c>
      <c r="C869" s="511" t="s">
        <v>955</v>
      </c>
      <c r="D869" s="512"/>
    </row>
    <row r="870" spans="1:4">
      <c r="A870" s="516" t="s">
        <v>31</v>
      </c>
      <c r="B870" s="512"/>
      <c r="C870" s="511"/>
      <c r="D870" s="512"/>
    </row>
    <row r="871" spans="1:4">
      <c r="A871" s="516" t="s">
        <v>34</v>
      </c>
      <c r="B871" s="512"/>
      <c r="C871" s="511"/>
      <c r="D871" s="512"/>
    </row>
    <row r="872" spans="1:4">
      <c r="A872" s="516" t="s">
        <v>35</v>
      </c>
      <c r="B872" s="512"/>
      <c r="C872" s="511"/>
      <c r="D872" s="512"/>
    </row>
    <row r="873" spans="1:4">
      <c r="A873" s="513" t="s">
        <v>1486</v>
      </c>
      <c r="B873" s="513" t="s">
        <v>1487</v>
      </c>
      <c r="C873" s="514"/>
      <c r="D873" s="515"/>
    </row>
    <row r="874" spans="1:4" ht="60">
      <c r="A874" s="513"/>
      <c r="B874" s="513" t="s">
        <v>1488</v>
      </c>
      <c r="C874" s="514"/>
      <c r="D874" s="515"/>
    </row>
    <row r="875" spans="1:4">
      <c r="A875" s="516" t="s">
        <v>25</v>
      </c>
      <c r="B875" s="512"/>
      <c r="C875" s="511"/>
      <c r="D875" s="512"/>
    </row>
    <row r="876" spans="1:4" ht="30">
      <c r="A876" s="516" t="s">
        <v>28</v>
      </c>
      <c r="B876" s="512" t="s">
        <v>1489</v>
      </c>
      <c r="C876" s="511" t="s">
        <v>955</v>
      </c>
      <c r="D876" s="512"/>
    </row>
    <row r="877" spans="1:4">
      <c r="A877" s="516" t="s">
        <v>31</v>
      </c>
      <c r="B877" s="512"/>
      <c r="C877" s="511"/>
      <c r="D877" s="512"/>
    </row>
    <row r="878" spans="1:4">
      <c r="A878" s="516" t="s">
        <v>34</v>
      </c>
      <c r="B878" s="512"/>
      <c r="C878" s="511"/>
      <c r="D878" s="512"/>
    </row>
    <row r="879" spans="1:4">
      <c r="A879" s="516" t="s">
        <v>35</v>
      </c>
      <c r="B879" s="512"/>
      <c r="C879" s="511"/>
      <c r="D879" s="512"/>
    </row>
    <row r="880" spans="1:4" ht="135">
      <c r="A880" s="502">
        <v>6.3</v>
      </c>
      <c r="B880" s="501" t="s">
        <v>1490</v>
      </c>
      <c r="C880" s="503"/>
      <c r="D880" s="504"/>
    </row>
    <row r="881" spans="1:4">
      <c r="A881" s="505"/>
      <c r="B881" s="506" t="s">
        <v>966</v>
      </c>
      <c r="C881" s="507"/>
      <c r="D881" s="508"/>
    </row>
    <row r="882" spans="1:4" ht="45">
      <c r="A882" s="517" t="s">
        <v>661</v>
      </c>
      <c r="B882" s="510" t="s">
        <v>1491</v>
      </c>
      <c r="C882" s="511"/>
      <c r="D882" s="512"/>
    </row>
    <row r="883" spans="1:4" ht="151.35" customHeight="1">
      <c r="A883" s="516" t="s">
        <v>25</v>
      </c>
      <c r="B883" s="533" t="s">
        <v>1492</v>
      </c>
      <c r="C883" s="511" t="s">
        <v>955</v>
      </c>
      <c r="D883" s="512"/>
    </row>
    <row r="884" spans="1:4" ht="30">
      <c r="A884" s="516" t="s">
        <v>28</v>
      </c>
      <c r="B884" s="533" t="s">
        <v>1493</v>
      </c>
      <c r="C884" s="511" t="s">
        <v>955</v>
      </c>
      <c r="D884" s="512"/>
    </row>
    <row r="885" spans="1:4">
      <c r="A885" s="516" t="s">
        <v>31</v>
      </c>
      <c r="B885" s="510"/>
      <c r="C885" s="511"/>
      <c r="D885" s="512"/>
    </row>
    <row r="886" spans="1:4">
      <c r="A886" s="516" t="s">
        <v>34</v>
      </c>
      <c r="B886" s="510"/>
      <c r="C886" s="511"/>
      <c r="D886" s="512"/>
    </row>
    <row r="887" spans="1:4">
      <c r="A887" s="516" t="s">
        <v>35</v>
      </c>
      <c r="B887" s="510"/>
      <c r="C887" s="511"/>
      <c r="D887" s="512"/>
    </row>
    <row r="888" spans="1:4" ht="60">
      <c r="A888" s="517" t="s">
        <v>407</v>
      </c>
      <c r="B888" s="510" t="s">
        <v>1494</v>
      </c>
      <c r="C888" s="511"/>
      <c r="D888" s="512"/>
    </row>
    <row r="889" spans="1:4" ht="60">
      <c r="A889" s="516" t="s">
        <v>25</v>
      </c>
      <c r="B889" s="533" t="s">
        <v>1495</v>
      </c>
      <c r="C889" s="511" t="s">
        <v>955</v>
      </c>
      <c r="D889" s="512"/>
    </row>
    <row r="890" spans="1:4" ht="30">
      <c r="A890" s="516" t="s">
        <v>28</v>
      </c>
      <c r="B890" s="533" t="s">
        <v>1496</v>
      </c>
      <c r="C890" s="511" t="s">
        <v>955</v>
      </c>
      <c r="D890" s="512"/>
    </row>
    <row r="891" spans="1:4" ht="60">
      <c r="A891" s="516" t="s">
        <v>31</v>
      </c>
      <c r="B891" s="523" t="s">
        <v>1497</v>
      </c>
      <c r="C891" s="511" t="s">
        <v>1498</v>
      </c>
      <c r="D891" s="512" t="s">
        <v>2396</v>
      </c>
    </row>
    <row r="892" spans="1:4" ht="120">
      <c r="A892" s="516" t="s">
        <v>34</v>
      </c>
      <c r="B892" s="551" t="s">
        <v>2395</v>
      </c>
      <c r="C892" s="511" t="s">
        <v>955</v>
      </c>
      <c r="D892" s="512"/>
    </row>
    <row r="893" spans="1:4">
      <c r="A893" s="516" t="s">
        <v>35</v>
      </c>
      <c r="B893" s="510"/>
      <c r="C893" s="511"/>
      <c r="D893" s="512"/>
    </row>
    <row r="894" spans="1:4" ht="62.45" customHeight="1">
      <c r="A894" s="517" t="s">
        <v>1499</v>
      </c>
      <c r="B894" s="510" t="s">
        <v>1500</v>
      </c>
      <c r="C894" s="511"/>
      <c r="D894" s="512"/>
    </row>
    <row r="895" spans="1:4" ht="91.5" customHeight="1">
      <c r="A895" s="516" t="s">
        <v>25</v>
      </c>
      <c r="B895" s="533" t="s">
        <v>1501</v>
      </c>
      <c r="C895" s="511" t="s">
        <v>955</v>
      </c>
      <c r="D895" s="512"/>
    </row>
    <row r="896" spans="1:4" ht="30">
      <c r="A896" s="516" t="s">
        <v>28</v>
      </c>
      <c r="B896" s="533" t="s">
        <v>1502</v>
      </c>
      <c r="C896" s="511" t="s">
        <v>955</v>
      </c>
      <c r="D896" s="512"/>
    </row>
    <row r="897" spans="1:4">
      <c r="A897" s="516" t="s">
        <v>31</v>
      </c>
      <c r="B897" s="510"/>
      <c r="C897" s="511"/>
      <c r="D897" s="512"/>
    </row>
    <row r="898" spans="1:4">
      <c r="A898" s="516" t="s">
        <v>34</v>
      </c>
      <c r="B898" s="510"/>
      <c r="C898" s="511"/>
      <c r="D898" s="512"/>
    </row>
    <row r="899" spans="1:4">
      <c r="A899" s="516" t="s">
        <v>35</v>
      </c>
      <c r="B899" s="510"/>
      <c r="C899" s="511"/>
      <c r="D899" s="512"/>
    </row>
    <row r="900" spans="1:4">
      <c r="A900" s="505"/>
      <c r="B900" s="506" t="s">
        <v>983</v>
      </c>
      <c r="C900" s="507"/>
      <c r="D900" s="508"/>
    </row>
    <row r="901" spans="1:4">
      <c r="A901" s="513" t="s">
        <v>1503</v>
      </c>
      <c r="B901" s="513" t="s">
        <v>1504</v>
      </c>
      <c r="C901" s="514"/>
      <c r="D901" s="515"/>
    </row>
    <row r="902" spans="1:4" ht="74.099999999999994" customHeight="1">
      <c r="A902" s="513"/>
      <c r="B902" s="513" t="s">
        <v>1505</v>
      </c>
      <c r="C902" s="514"/>
      <c r="D902" s="515"/>
    </row>
    <row r="903" spans="1:4" ht="30">
      <c r="A903" s="516" t="s">
        <v>25</v>
      </c>
      <c r="B903" s="533" t="s">
        <v>1464</v>
      </c>
      <c r="C903" s="511" t="s">
        <v>955</v>
      </c>
      <c r="D903" s="512"/>
    </row>
    <row r="904" spans="1:4" ht="30">
      <c r="A904" s="516" t="s">
        <v>28</v>
      </c>
      <c r="B904" s="533" t="s">
        <v>1464</v>
      </c>
      <c r="C904" s="511" t="s">
        <v>955</v>
      </c>
      <c r="D904" s="512"/>
    </row>
    <row r="905" spans="1:4">
      <c r="A905" s="516" t="s">
        <v>31</v>
      </c>
      <c r="B905" s="512"/>
      <c r="C905" s="511"/>
      <c r="D905" s="512"/>
    </row>
    <row r="906" spans="1:4">
      <c r="A906" s="516" t="s">
        <v>34</v>
      </c>
      <c r="B906" s="512"/>
      <c r="C906" s="511"/>
      <c r="D906" s="512"/>
    </row>
    <row r="907" spans="1:4">
      <c r="A907" s="516" t="s">
        <v>35</v>
      </c>
      <c r="B907" s="512"/>
      <c r="C907" s="511"/>
      <c r="D907" s="512"/>
    </row>
    <row r="908" spans="1:4">
      <c r="A908" s="513" t="s">
        <v>1506</v>
      </c>
      <c r="B908" s="513" t="s">
        <v>1507</v>
      </c>
      <c r="C908" s="514"/>
      <c r="D908" s="515"/>
    </row>
    <row r="909" spans="1:4" ht="136.69999999999999" customHeight="1">
      <c r="A909" s="513"/>
      <c r="B909" s="513" t="s">
        <v>1508</v>
      </c>
      <c r="C909" s="514"/>
      <c r="D909" s="515"/>
    </row>
    <row r="910" spans="1:4" ht="60">
      <c r="A910" s="516" t="s">
        <v>25</v>
      </c>
      <c r="B910" s="533" t="s">
        <v>1509</v>
      </c>
      <c r="C910" s="511" t="s">
        <v>955</v>
      </c>
      <c r="D910" s="512"/>
    </row>
    <row r="911" spans="1:4" ht="60">
      <c r="A911" s="516" t="s">
        <v>28</v>
      </c>
      <c r="B911" s="533" t="s">
        <v>1216</v>
      </c>
      <c r="C911" s="511" t="s">
        <v>955</v>
      </c>
      <c r="D911" s="512"/>
    </row>
    <row r="912" spans="1:4">
      <c r="A912" s="516" t="s">
        <v>31</v>
      </c>
      <c r="B912" s="512"/>
      <c r="C912" s="511"/>
      <c r="D912" s="512"/>
    </row>
    <row r="913" spans="1:4">
      <c r="A913" s="516" t="s">
        <v>34</v>
      </c>
      <c r="B913" s="512"/>
      <c r="C913" s="511"/>
      <c r="D913" s="512"/>
    </row>
    <row r="914" spans="1:4">
      <c r="A914" s="516" t="s">
        <v>35</v>
      </c>
      <c r="B914" s="512"/>
      <c r="C914" s="511"/>
      <c r="D914" s="512"/>
    </row>
    <row r="915" spans="1:4">
      <c r="A915" s="513" t="s">
        <v>1510</v>
      </c>
      <c r="B915" s="513" t="s">
        <v>1511</v>
      </c>
      <c r="C915" s="514"/>
      <c r="D915" s="515"/>
    </row>
    <row r="916" spans="1:4" ht="60">
      <c r="A916" s="513"/>
      <c r="B916" s="513" t="s">
        <v>1512</v>
      </c>
      <c r="C916" s="514"/>
      <c r="D916" s="515"/>
    </row>
    <row r="917" spans="1:4" ht="37.5" customHeight="1">
      <c r="A917" s="516" t="s">
        <v>25</v>
      </c>
      <c r="B917" s="533" t="s">
        <v>1513</v>
      </c>
      <c r="C917" s="511" t="s">
        <v>955</v>
      </c>
      <c r="D917" s="512"/>
    </row>
    <row r="918" spans="1:4" ht="30">
      <c r="A918" s="516" t="s">
        <v>28</v>
      </c>
      <c r="B918" s="533" t="s">
        <v>1464</v>
      </c>
      <c r="C918" s="511" t="s">
        <v>955</v>
      </c>
      <c r="D918" s="512"/>
    </row>
    <row r="919" spans="1:4">
      <c r="A919" s="516" t="s">
        <v>31</v>
      </c>
      <c r="B919" s="512"/>
      <c r="C919" s="511"/>
      <c r="D919" s="512"/>
    </row>
    <row r="920" spans="1:4">
      <c r="A920" s="516" t="s">
        <v>34</v>
      </c>
      <c r="B920" s="512"/>
      <c r="C920" s="511"/>
      <c r="D920" s="512"/>
    </row>
    <row r="921" spans="1:4">
      <c r="A921" s="516" t="s">
        <v>35</v>
      </c>
      <c r="B921" s="512"/>
      <c r="C921" s="511"/>
      <c r="D921" s="512"/>
    </row>
    <row r="922" spans="1:4" ht="146.1" customHeight="1">
      <c r="A922" s="502">
        <v>6.4</v>
      </c>
      <c r="B922" s="501" t="s">
        <v>1514</v>
      </c>
      <c r="C922" s="503"/>
      <c r="D922" s="504"/>
    </row>
    <row r="923" spans="1:4">
      <c r="A923" s="505"/>
      <c r="B923" s="506" t="s">
        <v>966</v>
      </c>
      <c r="C923" s="507"/>
      <c r="D923" s="508"/>
    </row>
    <row r="924" spans="1:4" ht="30">
      <c r="A924" s="517" t="s">
        <v>664</v>
      </c>
      <c r="B924" s="510" t="s">
        <v>1515</v>
      </c>
      <c r="C924" s="511"/>
      <c r="D924" s="512"/>
    </row>
    <row r="925" spans="1:4" ht="75">
      <c r="A925" s="516" t="s">
        <v>25</v>
      </c>
      <c r="B925" s="533" t="s">
        <v>1516</v>
      </c>
      <c r="C925" s="511" t="s">
        <v>955</v>
      </c>
      <c r="D925" s="512"/>
    </row>
    <row r="926" spans="1:4" ht="75">
      <c r="A926" s="516" t="s">
        <v>28</v>
      </c>
      <c r="B926" s="533" t="s">
        <v>1517</v>
      </c>
      <c r="C926" s="511" t="s">
        <v>955</v>
      </c>
      <c r="D926" s="512"/>
    </row>
    <row r="927" spans="1:4">
      <c r="A927" s="516" t="s">
        <v>31</v>
      </c>
      <c r="B927" s="510"/>
      <c r="C927" s="511"/>
      <c r="D927" s="512"/>
    </row>
    <row r="928" spans="1:4">
      <c r="A928" s="516" t="s">
        <v>34</v>
      </c>
      <c r="B928" s="510"/>
      <c r="C928" s="511"/>
      <c r="D928" s="512"/>
    </row>
    <row r="929" spans="1:4">
      <c r="A929" s="516" t="s">
        <v>35</v>
      </c>
      <c r="B929" s="510"/>
      <c r="C929" s="511"/>
      <c r="D929" s="512"/>
    </row>
    <row r="930" spans="1:4" ht="45">
      <c r="A930" s="517" t="s">
        <v>666</v>
      </c>
      <c r="B930" s="510" t="s">
        <v>1518</v>
      </c>
      <c r="C930" s="511"/>
      <c r="D930" s="512"/>
    </row>
    <row r="931" spans="1:4" ht="90">
      <c r="A931" s="516" t="s">
        <v>25</v>
      </c>
      <c r="B931" s="533" t="s">
        <v>1519</v>
      </c>
      <c r="C931" s="511" t="s">
        <v>955</v>
      </c>
      <c r="D931" s="512"/>
    </row>
    <row r="932" spans="1:4" ht="45">
      <c r="A932" s="516" t="s">
        <v>28</v>
      </c>
      <c r="B932" s="533" t="s">
        <v>1520</v>
      </c>
      <c r="C932" s="511" t="s">
        <v>955</v>
      </c>
      <c r="D932" s="512"/>
    </row>
    <row r="933" spans="1:4">
      <c r="A933" s="516" t="s">
        <v>31</v>
      </c>
      <c r="B933" s="510"/>
      <c r="C933" s="511"/>
      <c r="D933" s="512"/>
    </row>
    <row r="934" spans="1:4">
      <c r="A934" s="516" t="s">
        <v>34</v>
      </c>
      <c r="B934" s="510"/>
      <c r="C934" s="511"/>
      <c r="D934" s="512"/>
    </row>
    <row r="935" spans="1:4">
      <c r="A935" s="516" t="s">
        <v>35</v>
      </c>
      <c r="B935" s="510"/>
      <c r="C935" s="511"/>
      <c r="D935" s="512"/>
    </row>
    <row r="936" spans="1:4" ht="30">
      <c r="A936" s="517" t="s">
        <v>674</v>
      </c>
      <c r="B936" s="510" t="s">
        <v>1521</v>
      </c>
      <c r="C936" s="511"/>
      <c r="D936" s="512"/>
    </row>
    <row r="937" spans="1:4" ht="105">
      <c r="A937" s="516" t="s">
        <v>25</v>
      </c>
      <c r="B937" s="533" t="s">
        <v>1522</v>
      </c>
      <c r="C937" s="511" t="s">
        <v>955</v>
      </c>
      <c r="D937" s="512"/>
    </row>
    <row r="938" spans="1:4" ht="45">
      <c r="A938" s="516" t="s">
        <v>28</v>
      </c>
      <c r="B938" s="533" t="s">
        <v>1523</v>
      </c>
      <c r="C938" s="511" t="s">
        <v>955</v>
      </c>
      <c r="D938" s="512"/>
    </row>
    <row r="939" spans="1:4">
      <c r="A939" s="516" t="s">
        <v>31</v>
      </c>
      <c r="B939" s="510"/>
      <c r="C939" s="511"/>
      <c r="D939" s="512"/>
    </row>
    <row r="940" spans="1:4">
      <c r="A940" s="516" t="s">
        <v>34</v>
      </c>
      <c r="B940" s="510"/>
      <c r="C940" s="511"/>
      <c r="D940" s="512"/>
    </row>
    <row r="941" spans="1:4">
      <c r="A941" s="516" t="s">
        <v>35</v>
      </c>
      <c r="B941" s="510"/>
      <c r="C941" s="511"/>
      <c r="D941" s="512"/>
    </row>
    <row r="942" spans="1:4" ht="45">
      <c r="A942" s="517" t="s">
        <v>1524</v>
      </c>
      <c r="B942" s="510" t="s">
        <v>1525</v>
      </c>
      <c r="C942" s="511"/>
      <c r="D942" s="512"/>
    </row>
    <row r="943" spans="1:4" ht="45">
      <c r="A943" s="516" t="s">
        <v>25</v>
      </c>
      <c r="B943" s="533" t="s">
        <v>1526</v>
      </c>
      <c r="C943" s="511" t="s">
        <v>955</v>
      </c>
      <c r="D943" s="512"/>
    </row>
    <row r="944" spans="1:4" ht="30">
      <c r="A944" s="516" t="s">
        <v>28</v>
      </c>
      <c r="B944" s="533" t="s">
        <v>1527</v>
      </c>
      <c r="C944" s="511" t="s">
        <v>955</v>
      </c>
      <c r="D944" s="512"/>
    </row>
    <row r="945" spans="1:4">
      <c r="A945" s="516" t="s">
        <v>31</v>
      </c>
      <c r="B945" s="510"/>
      <c r="C945" s="511"/>
      <c r="D945" s="512"/>
    </row>
    <row r="946" spans="1:4">
      <c r="A946" s="516" t="s">
        <v>34</v>
      </c>
      <c r="B946" s="510"/>
      <c r="C946" s="511"/>
      <c r="D946" s="512"/>
    </row>
    <row r="947" spans="1:4">
      <c r="A947" s="516" t="s">
        <v>35</v>
      </c>
      <c r="B947" s="510"/>
      <c r="C947" s="511"/>
      <c r="D947" s="512"/>
    </row>
    <row r="948" spans="1:4">
      <c r="A948" s="505"/>
      <c r="B948" s="506" t="s">
        <v>983</v>
      </c>
      <c r="C948" s="507"/>
      <c r="D948" s="508"/>
    </row>
    <row r="949" spans="1:4">
      <c r="A949" s="513" t="s">
        <v>1528</v>
      </c>
      <c r="B949" s="513" t="s">
        <v>1529</v>
      </c>
      <c r="C949" s="514"/>
      <c r="D949" s="515"/>
    </row>
    <row r="950" spans="1:4" ht="86.45" customHeight="1">
      <c r="A950" s="513"/>
      <c r="B950" s="513" t="s">
        <v>1530</v>
      </c>
      <c r="C950" s="514"/>
      <c r="D950" s="515"/>
    </row>
    <row r="951" spans="1:4" ht="45">
      <c r="A951" s="516" t="s">
        <v>25</v>
      </c>
      <c r="B951" s="533" t="s">
        <v>1318</v>
      </c>
      <c r="C951" s="511" t="s">
        <v>955</v>
      </c>
      <c r="D951" s="512"/>
    </row>
    <row r="952" spans="1:4" ht="45">
      <c r="A952" s="516" t="s">
        <v>28</v>
      </c>
      <c r="B952" s="533" t="s">
        <v>1318</v>
      </c>
      <c r="C952" s="511" t="s">
        <v>955</v>
      </c>
      <c r="D952" s="512"/>
    </row>
    <row r="953" spans="1:4">
      <c r="A953" s="516" t="s">
        <v>31</v>
      </c>
      <c r="B953" s="512"/>
      <c r="C953" s="511"/>
      <c r="D953" s="512"/>
    </row>
    <row r="954" spans="1:4">
      <c r="A954" s="516" t="s">
        <v>34</v>
      </c>
      <c r="B954" s="512"/>
      <c r="C954" s="511"/>
      <c r="D954" s="512"/>
    </row>
    <row r="955" spans="1:4">
      <c r="A955" s="516" t="s">
        <v>35</v>
      </c>
      <c r="B955" s="512"/>
      <c r="C955" s="511"/>
      <c r="D955" s="512"/>
    </row>
    <row r="956" spans="1:4">
      <c r="A956" s="513" t="s">
        <v>1531</v>
      </c>
      <c r="B956" s="513" t="s">
        <v>1532</v>
      </c>
      <c r="C956" s="514"/>
      <c r="D956" s="515"/>
    </row>
    <row r="957" spans="1:4" ht="51" customHeight="1">
      <c r="A957" s="513"/>
      <c r="B957" s="513" t="s">
        <v>1533</v>
      </c>
      <c r="C957" s="514"/>
      <c r="D957" s="515"/>
    </row>
    <row r="958" spans="1:4" ht="30">
      <c r="A958" s="516" t="s">
        <v>25</v>
      </c>
      <c r="B958" s="533" t="s">
        <v>1534</v>
      </c>
      <c r="C958" s="511" t="s">
        <v>955</v>
      </c>
      <c r="D958" s="512"/>
    </row>
    <row r="959" spans="1:4" ht="30">
      <c r="A959" s="516" t="s">
        <v>28</v>
      </c>
      <c r="B959" s="533" t="s">
        <v>1534</v>
      </c>
      <c r="C959" s="511" t="s">
        <v>955</v>
      </c>
      <c r="D959" s="512"/>
    </row>
    <row r="960" spans="1:4">
      <c r="A960" s="516" t="s">
        <v>31</v>
      </c>
      <c r="B960" s="512"/>
      <c r="C960" s="511"/>
      <c r="D960" s="512"/>
    </row>
    <row r="961" spans="1:4">
      <c r="A961" s="516" t="s">
        <v>34</v>
      </c>
      <c r="B961" s="512"/>
      <c r="C961" s="511"/>
      <c r="D961" s="512"/>
    </row>
    <row r="962" spans="1:4">
      <c r="A962" s="516" t="s">
        <v>35</v>
      </c>
      <c r="B962" s="512"/>
      <c r="C962" s="511"/>
      <c r="D962" s="512"/>
    </row>
    <row r="963" spans="1:4">
      <c r="A963" s="513" t="s">
        <v>1535</v>
      </c>
      <c r="B963" s="513" t="s">
        <v>1536</v>
      </c>
      <c r="C963" s="514"/>
      <c r="D963" s="515"/>
    </row>
    <row r="964" spans="1:4" ht="60">
      <c r="A964" s="513"/>
      <c r="B964" s="513" t="s">
        <v>1537</v>
      </c>
      <c r="C964" s="514"/>
      <c r="D964" s="515"/>
    </row>
    <row r="965" spans="1:4" ht="45">
      <c r="A965" s="516" t="s">
        <v>25</v>
      </c>
      <c r="B965" s="533" t="s">
        <v>1538</v>
      </c>
      <c r="C965" s="511" t="s">
        <v>955</v>
      </c>
      <c r="D965" s="512"/>
    </row>
    <row r="966" spans="1:4" ht="30">
      <c r="A966" s="516" t="s">
        <v>28</v>
      </c>
      <c r="B966" s="512" t="s">
        <v>1539</v>
      </c>
      <c r="C966" s="511" t="s">
        <v>955</v>
      </c>
      <c r="D966" s="512"/>
    </row>
    <row r="967" spans="1:4">
      <c r="A967" s="516" t="s">
        <v>31</v>
      </c>
      <c r="B967" s="512"/>
      <c r="C967" s="511"/>
      <c r="D967" s="512"/>
    </row>
    <row r="968" spans="1:4">
      <c r="A968" s="516" t="s">
        <v>34</v>
      </c>
      <c r="B968" s="512"/>
      <c r="C968" s="511"/>
      <c r="D968" s="512"/>
    </row>
    <row r="969" spans="1:4">
      <c r="A969" s="516" t="s">
        <v>35</v>
      </c>
      <c r="B969" s="512"/>
      <c r="C969" s="511"/>
      <c r="D969" s="512"/>
    </row>
    <row r="970" spans="1:4" ht="131.44999999999999" customHeight="1">
      <c r="A970" s="502">
        <v>6.5</v>
      </c>
      <c r="B970" s="501" t="s">
        <v>1540</v>
      </c>
      <c r="C970" s="503"/>
      <c r="D970" s="504"/>
    </row>
    <row r="971" spans="1:4">
      <c r="A971" s="505"/>
      <c r="B971" s="506" t="s">
        <v>966</v>
      </c>
      <c r="C971" s="507"/>
      <c r="D971" s="508"/>
    </row>
    <row r="972" spans="1:4" ht="80.45" customHeight="1">
      <c r="A972" s="517" t="s">
        <v>1541</v>
      </c>
      <c r="B972" s="510" t="s">
        <v>1542</v>
      </c>
      <c r="C972" s="511"/>
      <c r="D972" s="512"/>
    </row>
    <row r="973" spans="1:4" ht="60">
      <c r="A973" s="516" t="s">
        <v>25</v>
      </c>
      <c r="B973" s="533" t="s">
        <v>1543</v>
      </c>
      <c r="C973" s="511" t="s">
        <v>955</v>
      </c>
      <c r="D973" s="512"/>
    </row>
    <row r="974" spans="1:4">
      <c r="A974" s="516" t="s">
        <v>28</v>
      </c>
      <c r="B974" s="533" t="s">
        <v>1544</v>
      </c>
      <c r="C974" s="511" t="s">
        <v>955</v>
      </c>
      <c r="D974" s="512"/>
    </row>
    <row r="975" spans="1:4">
      <c r="A975" s="516" t="s">
        <v>31</v>
      </c>
      <c r="B975" s="510"/>
      <c r="C975" s="511"/>
      <c r="D975" s="512"/>
    </row>
    <row r="976" spans="1:4">
      <c r="A976" s="516" t="s">
        <v>34</v>
      </c>
      <c r="B976" s="510"/>
      <c r="C976" s="511"/>
      <c r="D976" s="512"/>
    </row>
    <row r="977" spans="1:4">
      <c r="A977" s="516" t="s">
        <v>35</v>
      </c>
      <c r="B977" s="510"/>
      <c r="C977" s="511"/>
      <c r="D977" s="512"/>
    </row>
    <row r="978" spans="1:4" ht="30">
      <c r="A978" s="517" t="s">
        <v>1545</v>
      </c>
      <c r="B978" s="510" t="s">
        <v>1546</v>
      </c>
      <c r="C978" s="511"/>
      <c r="D978" s="512"/>
    </row>
    <row r="979" spans="1:4">
      <c r="A979" s="516" t="s">
        <v>25</v>
      </c>
      <c r="B979" s="533" t="s">
        <v>1547</v>
      </c>
      <c r="C979" s="511" t="s">
        <v>955</v>
      </c>
      <c r="D979" s="512"/>
    </row>
    <row r="980" spans="1:4">
      <c r="A980" s="516" t="s">
        <v>28</v>
      </c>
      <c r="B980" s="533" t="s">
        <v>1547</v>
      </c>
      <c r="C980" s="511" t="s">
        <v>955</v>
      </c>
      <c r="D980" s="512"/>
    </row>
    <row r="981" spans="1:4">
      <c r="A981" s="516" t="s">
        <v>31</v>
      </c>
      <c r="B981" s="510"/>
      <c r="C981" s="511"/>
      <c r="D981" s="512"/>
    </row>
    <row r="982" spans="1:4">
      <c r="A982" s="516" t="s">
        <v>34</v>
      </c>
      <c r="B982" s="510"/>
      <c r="C982" s="511"/>
      <c r="D982" s="512"/>
    </row>
    <row r="983" spans="1:4">
      <c r="A983" s="516" t="s">
        <v>35</v>
      </c>
      <c r="B983" s="510"/>
      <c r="C983" s="511"/>
      <c r="D983" s="512"/>
    </row>
    <row r="984" spans="1:4" ht="30">
      <c r="A984" s="517" t="s">
        <v>1548</v>
      </c>
      <c r="B984" s="510" t="s">
        <v>1549</v>
      </c>
      <c r="C984" s="511"/>
      <c r="D984" s="512"/>
    </row>
    <row r="985" spans="1:4" ht="60">
      <c r="A985" s="516" t="s">
        <v>25</v>
      </c>
      <c r="B985" s="533" t="s">
        <v>1550</v>
      </c>
      <c r="C985" s="511" t="s">
        <v>955</v>
      </c>
      <c r="D985" s="512"/>
    </row>
    <row r="986" spans="1:4">
      <c r="A986" s="516" t="s">
        <v>28</v>
      </c>
      <c r="B986" s="533" t="s">
        <v>1551</v>
      </c>
      <c r="C986" s="511" t="s">
        <v>955</v>
      </c>
      <c r="D986" s="512"/>
    </row>
    <row r="987" spans="1:4">
      <c r="A987" s="516" t="s">
        <v>31</v>
      </c>
      <c r="B987" s="510"/>
      <c r="C987" s="511"/>
      <c r="D987" s="512"/>
    </row>
    <row r="988" spans="1:4">
      <c r="A988" s="516" t="s">
        <v>34</v>
      </c>
      <c r="B988" s="510"/>
      <c r="C988" s="511"/>
      <c r="D988" s="512"/>
    </row>
    <row r="989" spans="1:4">
      <c r="A989" s="516" t="s">
        <v>35</v>
      </c>
      <c r="B989" s="510"/>
      <c r="C989" s="511"/>
      <c r="D989" s="512"/>
    </row>
    <row r="990" spans="1:4" ht="45">
      <c r="A990" s="517" t="s">
        <v>1552</v>
      </c>
      <c r="B990" s="510" t="s">
        <v>1553</v>
      </c>
      <c r="C990" s="511"/>
      <c r="D990" s="512"/>
    </row>
    <row r="991" spans="1:4" ht="60">
      <c r="A991" s="516" t="s">
        <v>25</v>
      </c>
      <c r="B991" s="533" t="s">
        <v>1554</v>
      </c>
      <c r="C991" s="511" t="s">
        <v>955</v>
      </c>
      <c r="D991" s="512"/>
    </row>
    <row r="992" spans="1:4">
      <c r="A992" s="516" t="s">
        <v>28</v>
      </c>
      <c r="B992" s="510"/>
      <c r="C992" s="511"/>
      <c r="D992" s="512"/>
    </row>
    <row r="993" spans="1:4">
      <c r="A993" s="516" t="s">
        <v>31</v>
      </c>
      <c r="B993" s="510"/>
      <c r="C993" s="511"/>
      <c r="D993" s="512"/>
    </row>
    <row r="994" spans="1:4">
      <c r="A994" s="516" t="s">
        <v>34</v>
      </c>
      <c r="B994" s="510"/>
      <c r="C994" s="511"/>
      <c r="D994" s="512"/>
    </row>
    <row r="995" spans="1:4">
      <c r="A995" s="516" t="s">
        <v>35</v>
      </c>
      <c r="B995" s="510"/>
      <c r="C995" s="511"/>
      <c r="D995" s="512"/>
    </row>
    <row r="996" spans="1:4">
      <c r="A996" s="505"/>
      <c r="B996" s="506" t="s">
        <v>983</v>
      </c>
      <c r="C996" s="507"/>
      <c r="D996" s="508"/>
    </row>
    <row r="997" spans="1:4">
      <c r="A997" s="513" t="s">
        <v>1555</v>
      </c>
      <c r="B997" s="513" t="s">
        <v>1556</v>
      </c>
      <c r="C997" s="514"/>
      <c r="D997" s="515"/>
    </row>
    <row r="998" spans="1:4" ht="116.45" customHeight="1">
      <c r="A998" s="513"/>
      <c r="B998" s="513" t="s">
        <v>1557</v>
      </c>
      <c r="C998" s="514"/>
      <c r="D998" s="515"/>
    </row>
    <row r="999" spans="1:4" ht="63" customHeight="1">
      <c r="A999" s="516" t="s">
        <v>25</v>
      </c>
      <c r="B999" s="533" t="s">
        <v>1558</v>
      </c>
      <c r="C999" s="511" t="s">
        <v>955</v>
      </c>
      <c r="D999" s="512"/>
    </row>
    <row r="1000" spans="1:4" ht="60">
      <c r="A1000" s="516" t="s">
        <v>28</v>
      </c>
      <c r="B1000" s="533" t="s">
        <v>1558</v>
      </c>
      <c r="C1000" s="511" t="s">
        <v>955</v>
      </c>
      <c r="D1000" s="512"/>
    </row>
    <row r="1001" spans="1:4">
      <c r="A1001" s="516" t="s">
        <v>31</v>
      </c>
      <c r="B1001" s="512"/>
      <c r="C1001" s="511"/>
      <c r="D1001" s="512"/>
    </row>
    <row r="1002" spans="1:4">
      <c r="A1002" s="516" t="s">
        <v>34</v>
      </c>
      <c r="B1002" s="512"/>
      <c r="C1002" s="511"/>
      <c r="D1002" s="512"/>
    </row>
    <row r="1003" spans="1:4">
      <c r="A1003" s="516" t="s">
        <v>35</v>
      </c>
      <c r="B1003" s="512"/>
      <c r="C1003" s="511"/>
      <c r="D1003" s="512"/>
    </row>
    <row r="1004" spans="1:4">
      <c r="A1004" s="513" t="s">
        <v>1559</v>
      </c>
      <c r="B1004" s="513" t="s">
        <v>1560</v>
      </c>
      <c r="C1004" s="514"/>
      <c r="D1004" s="515"/>
    </row>
    <row r="1005" spans="1:4" ht="30">
      <c r="A1005" s="513"/>
      <c r="B1005" s="513" t="s">
        <v>1561</v>
      </c>
      <c r="C1005" s="514"/>
      <c r="D1005" s="515"/>
    </row>
    <row r="1006" spans="1:4" ht="45">
      <c r="A1006" s="516" t="s">
        <v>25</v>
      </c>
      <c r="B1006" s="533" t="s">
        <v>1562</v>
      </c>
      <c r="C1006" s="511" t="s">
        <v>955</v>
      </c>
      <c r="D1006" s="512"/>
    </row>
    <row r="1007" spans="1:4" ht="45">
      <c r="A1007" s="516" t="s">
        <v>28</v>
      </c>
      <c r="B1007" s="533" t="s">
        <v>1562</v>
      </c>
      <c r="C1007" s="511" t="s">
        <v>955</v>
      </c>
      <c r="D1007" s="512"/>
    </row>
    <row r="1008" spans="1:4">
      <c r="A1008" s="516" t="s">
        <v>31</v>
      </c>
      <c r="B1008" s="512" t="s">
        <v>378</v>
      </c>
      <c r="C1008" s="511"/>
      <c r="D1008" s="512"/>
    </row>
    <row r="1009" spans="1:4">
      <c r="A1009" s="516" t="s">
        <v>34</v>
      </c>
      <c r="B1009" s="512"/>
      <c r="C1009" s="511"/>
      <c r="D1009" s="512"/>
    </row>
    <row r="1010" spans="1:4">
      <c r="A1010" s="516" t="s">
        <v>35</v>
      </c>
      <c r="B1010" s="512"/>
      <c r="C1010" s="511"/>
      <c r="D1010" s="512"/>
    </row>
    <row r="1011" spans="1:4" ht="75">
      <c r="A1011" s="502">
        <v>6.6</v>
      </c>
      <c r="B1011" s="501" t="s">
        <v>1563</v>
      </c>
      <c r="C1011" s="503"/>
      <c r="D1011" s="504"/>
    </row>
    <row r="1012" spans="1:4">
      <c r="A1012" s="505"/>
      <c r="B1012" s="506" t="s">
        <v>966</v>
      </c>
      <c r="C1012" s="507"/>
      <c r="D1012" s="508"/>
    </row>
    <row r="1013" spans="1:4" ht="30">
      <c r="A1013" s="517" t="s">
        <v>1564</v>
      </c>
      <c r="B1013" s="510" t="s">
        <v>1565</v>
      </c>
      <c r="C1013" s="511"/>
      <c r="D1013" s="512"/>
    </row>
    <row r="1014" spans="1:4" ht="52.35" customHeight="1">
      <c r="A1014" s="516" t="s">
        <v>25</v>
      </c>
      <c r="B1014" s="533" t="s">
        <v>1566</v>
      </c>
      <c r="C1014" s="511" t="s">
        <v>955</v>
      </c>
      <c r="D1014" s="512"/>
    </row>
    <row r="1015" spans="1:4" ht="30">
      <c r="A1015" s="516" t="s">
        <v>28</v>
      </c>
      <c r="B1015" s="533" t="s">
        <v>1567</v>
      </c>
      <c r="C1015" s="511" t="s">
        <v>955</v>
      </c>
      <c r="D1015" s="512"/>
    </row>
    <row r="1016" spans="1:4">
      <c r="A1016" s="516" t="s">
        <v>31</v>
      </c>
      <c r="B1016" s="510"/>
      <c r="C1016" s="511"/>
      <c r="D1016" s="512"/>
    </row>
    <row r="1017" spans="1:4">
      <c r="A1017" s="516" t="s">
        <v>34</v>
      </c>
      <c r="B1017" s="510"/>
      <c r="C1017" s="511"/>
      <c r="D1017" s="512"/>
    </row>
    <row r="1018" spans="1:4">
      <c r="A1018" s="516" t="s">
        <v>35</v>
      </c>
      <c r="B1018" s="510"/>
      <c r="C1018" s="511"/>
      <c r="D1018" s="512"/>
    </row>
    <row r="1019" spans="1:4" ht="45">
      <c r="A1019" s="517" t="s">
        <v>1568</v>
      </c>
      <c r="B1019" s="510" t="s">
        <v>1569</v>
      </c>
      <c r="C1019" s="511"/>
      <c r="D1019" s="512"/>
    </row>
    <row r="1020" spans="1:4" ht="75" customHeight="1">
      <c r="A1020" s="516" t="s">
        <v>25</v>
      </c>
      <c r="B1020" s="533" t="s">
        <v>1570</v>
      </c>
      <c r="C1020" s="511" t="s">
        <v>955</v>
      </c>
      <c r="D1020" s="512"/>
    </row>
    <row r="1021" spans="1:4" ht="45">
      <c r="A1021" s="516" t="s">
        <v>28</v>
      </c>
      <c r="B1021" s="533" t="s">
        <v>1570</v>
      </c>
      <c r="C1021" s="511" t="s">
        <v>955</v>
      </c>
      <c r="D1021" s="512"/>
    </row>
    <row r="1022" spans="1:4">
      <c r="A1022" s="516" t="s">
        <v>31</v>
      </c>
      <c r="B1022" s="510"/>
      <c r="C1022" s="511"/>
      <c r="D1022" s="512"/>
    </row>
    <row r="1023" spans="1:4">
      <c r="A1023" s="516" t="s">
        <v>34</v>
      </c>
      <c r="B1023" s="510"/>
      <c r="C1023" s="511"/>
      <c r="D1023" s="512"/>
    </row>
    <row r="1024" spans="1:4">
      <c r="A1024" s="516" t="s">
        <v>35</v>
      </c>
      <c r="B1024" s="510"/>
      <c r="C1024" s="511"/>
      <c r="D1024" s="512"/>
    </row>
    <row r="1025" spans="1:4" ht="45">
      <c r="A1025" s="517" t="s">
        <v>1571</v>
      </c>
      <c r="B1025" s="510" t="s">
        <v>1572</v>
      </c>
      <c r="C1025" s="511"/>
      <c r="D1025" s="512"/>
    </row>
    <row r="1026" spans="1:4" ht="45">
      <c r="A1026" s="516" t="s">
        <v>25</v>
      </c>
      <c r="B1026" s="533" t="s">
        <v>1573</v>
      </c>
      <c r="C1026" s="511" t="s">
        <v>955</v>
      </c>
      <c r="D1026" s="512"/>
    </row>
    <row r="1027" spans="1:4" ht="30">
      <c r="A1027" s="516" t="s">
        <v>28</v>
      </c>
      <c r="B1027" s="533" t="s">
        <v>1574</v>
      </c>
      <c r="C1027" s="511" t="s">
        <v>955</v>
      </c>
      <c r="D1027" s="512"/>
    </row>
    <row r="1028" spans="1:4">
      <c r="A1028" s="516" t="s">
        <v>31</v>
      </c>
      <c r="B1028" s="510"/>
      <c r="C1028" s="511"/>
      <c r="D1028" s="512"/>
    </row>
    <row r="1029" spans="1:4">
      <c r="A1029" s="516" t="s">
        <v>34</v>
      </c>
      <c r="B1029" s="510"/>
      <c r="C1029" s="511"/>
      <c r="D1029" s="512"/>
    </row>
    <row r="1030" spans="1:4">
      <c r="A1030" s="516" t="s">
        <v>35</v>
      </c>
      <c r="B1030" s="510"/>
      <c r="C1030" s="511"/>
      <c r="D1030" s="512"/>
    </row>
    <row r="1031" spans="1:4">
      <c r="A1031" s="505"/>
      <c r="B1031" s="506" t="s">
        <v>983</v>
      </c>
      <c r="C1031" s="507"/>
      <c r="D1031" s="508"/>
    </row>
    <row r="1032" spans="1:4">
      <c r="A1032" s="513" t="s">
        <v>1575</v>
      </c>
      <c r="B1032" s="513" t="s">
        <v>1576</v>
      </c>
      <c r="C1032" s="514"/>
      <c r="D1032" s="515"/>
    </row>
    <row r="1033" spans="1:4" ht="60" customHeight="1">
      <c r="A1033" s="513"/>
      <c r="B1033" s="513" t="s">
        <v>1577</v>
      </c>
      <c r="C1033" s="514"/>
      <c r="D1033" s="515"/>
    </row>
    <row r="1034" spans="1:4" ht="30">
      <c r="A1034" s="516" t="s">
        <v>25</v>
      </c>
      <c r="B1034" s="533" t="s">
        <v>1578</v>
      </c>
      <c r="C1034" s="511" t="s">
        <v>955</v>
      </c>
      <c r="D1034" s="512"/>
    </row>
    <row r="1035" spans="1:4" ht="30">
      <c r="A1035" s="516" t="s">
        <v>28</v>
      </c>
      <c r="B1035" s="533" t="s">
        <v>1578</v>
      </c>
      <c r="C1035" s="511" t="s">
        <v>955</v>
      </c>
      <c r="D1035" s="512"/>
    </row>
    <row r="1036" spans="1:4">
      <c r="A1036" s="516" t="s">
        <v>31</v>
      </c>
      <c r="B1036" s="512"/>
      <c r="C1036" s="511"/>
      <c r="D1036" s="512"/>
    </row>
    <row r="1037" spans="1:4">
      <c r="A1037" s="516" t="s">
        <v>34</v>
      </c>
      <c r="B1037" s="512"/>
      <c r="C1037" s="511"/>
      <c r="D1037" s="512"/>
    </row>
    <row r="1038" spans="1:4">
      <c r="A1038" s="516" t="s">
        <v>35</v>
      </c>
      <c r="B1038" s="512"/>
      <c r="C1038" s="511"/>
      <c r="D1038" s="512"/>
    </row>
    <row r="1039" spans="1:4" ht="120">
      <c r="A1039" s="502">
        <v>6.7</v>
      </c>
      <c r="B1039" s="501" t="s">
        <v>1579</v>
      </c>
      <c r="C1039" s="503"/>
      <c r="D1039" s="504"/>
    </row>
    <row r="1040" spans="1:4">
      <c r="A1040" s="505"/>
      <c r="B1040" s="506" t="s">
        <v>966</v>
      </c>
      <c r="C1040" s="507"/>
      <c r="D1040" s="508"/>
    </row>
    <row r="1041" spans="1:4" ht="60">
      <c r="A1041" s="517" t="s">
        <v>1580</v>
      </c>
      <c r="B1041" s="510" t="s">
        <v>1581</v>
      </c>
      <c r="C1041" s="511"/>
      <c r="D1041" s="512"/>
    </row>
    <row r="1042" spans="1:4" ht="30">
      <c r="A1042" s="516" t="s">
        <v>25</v>
      </c>
      <c r="B1042" s="533" t="s">
        <v>1582</v>
      </c>
      <c r="C1042" s="511" t="s">
        <v>955</v>
      </c>
      <c r="D1042" s="512"/>
    </row>
    <row r="1043" spans="1:4" ht="45">
      <c r="A1043" s="516" t="s">
        <v>28</v>
      </c>
      <c r="B1043" s="520" t="s">
        <v>1583</v>
      </c>
      <c r="C1043" s="511" t="s">
        <v>955</v>
      </c>
      <c r="D1043" s="512"/>
    </row>
    <row r="1044" spans="1:4">
      <c r="A1044" s="516" t="s">
        <v>31</v>
      </c>
      <c r="B1044" s="510"/>
      <c r="C1044" s="511"/>
      <c r="D1044" s="512"/>
    </row>
    <row r="1045" spans="1:4">
      <c r="A1045" s="516" t="s">
        <v>34</v>
      </c>
      <c r="B1045" s="510"/>
      <c r="C1045" s="511"/>
      <c r="D1045" s="512"/>
    </row>
    <row r="1046" spans="1:4">
      <c r="A1046" s="516" t="s">
        <v>35</v>
      </c>
      <c r="B1046" s="510"/>
      <c r="C1046" s="511"/>
      <c r="D1046" s="512"/>
    </row>
    <row r="1047" spans="1:4" ht="45">
      <c r="A1047" s="517" t="s">
        <v>1584</v>
      </c>
      <c r="B1047" s="510" t="s">
        <v>1585</v>
      </c>
      <c r="C1047" s="511"/>
      <c r="D1047" s="512"/>
    </row>
    <row r="1048" spans="1:4" ht="70.5" customHeight="1">
      <c r="A1048" s="516" t="s">
        <v>25</v>
      </c>
      <c r="B1048" s="533" t="s">
        <v>1586</v>
      </c>
      <c r="C1048" s="511" t="s">
        <v>955</v>
      </c>
      <c r="D1048" s="512"/>
    </row>
    <row r="1049" spans="1:4" ht="30">
      <c r="A1049" s="516" t="s">
        <v>28</v>
      </c>
      <c r="B1049" s="533" t="s">
        <v>1587</v>
      </c>
      <c r="C1049" s="511" t="s">
        <v>955</v>
      </c>
      <c r="D1049" s="512"/>
    </row>
    <row r="1050" spans="1:4">
      <c r="A1050" s="516" t="s">
        <v>31</v>
      </c>
      <c r="B1050" s="510"/>
      <c r="C1050" s="511"/>
      <c r="D1050" s="512"/>
    </row>
    <row r="1051" spans="1:4">
      <c r="A1051" s="516" t="s">
        <v>34</v>
      </c>
      <c r="B1051" s="510"/>
      <c r="C1051" s="511"/>
      <c r="D1051" s="512"/>
    </row>
    <row r="1052" spans="1:4">
      <c r="A1052" s="516" t="s">
        <v>35</v>
      </c>
      <c r="B1052" s="510"/>
      <c r="C1052" s="511"/>
      <c r="D1052" s="512"/>
    </row>
    <row r="1053" spans="1:4" ht="45">
      <c r="A1053" s="517" t="s">
        <v>1588</v>
      </c>
      <c r="B1053" s="510" t="s">
        <v>1589</v>
      </c>
      <c r="C1053" s="511"/>
      <c r="D1053" s="512"/>
    </row>
    <row r="1054" spans="1:4" ht="30">
      <c r="A1054" s="516" t="s">
        <v>25</v>
      </c>
      <c r="B1054" s="533" t="s">
        <v>1590</v>
      </c>
      <c r="C1054" s="511" t="s">
        <v>955</v>
      </c>
      <c r="D1054" s="512"/>
    </row>
    <row r="1055" spans="1:4" ht="30">
      <c r="A1055" s="516" t="s">
        <v>28</v>
      </c>
      <c r="B1055" s="533" t="s">
        <v>1591</v>
      </c>
      <c r="C1055" s="511" t="s">
        <v>955</v>
      </c>
      <c r="D1055" s="512"/>
    </row>
    <row r="1056" spans="1:4">
      <c r="A1056" s="516" t="s">
        <v>31</v>
      </c>
      <c r="B1056" s="510"/>
      <c r="C1056" s="511"/>
      <c r="D1056" s="512"/>
    </row>
    <row r="1057" spans="1:4">
      <c r="A1057" s="516" t="s">
        <v>34</v>
      </c>
      <c r="B1057" s="510"/>
      <c r="C1057" s="511"/>
      <c r="D1057" s="512"/>
    </row>
    <row r="1058" spans="1:4">
      <c r="A1058" s="516" t="s">
        <v>35</v>
      </c>
      <c r="B1058" s="510"/>
      <c r="C1058" s="511"/>
      <c r="D1058" s="512"/>
    </row>
    <row r="1059" spans="1:4">
      <c r="A1059" s="505"/>
      <c r="B1059" s="506" t="s">
        <v>983</v>
      </c>
      <c r="C1059" s="507"/>
      <c r="D1059" s="508"/>
    </row>
    <row r="1060" spans="1:4">
      <c r="A1060" s="513" t="s">
        <v>1592</v>
      </c>
      <c r="B1060" s="513" t="s">
        <v>1593</v>
      </c>
      <c r="C1060" s="514"/>
      <c r="D1060" s="515"/>
    </row>
    <row r="1061" spans="1:4" ht="30">
      <c r="A1061" s="513"/>
      <c r="B1061" s="513" t="s">
        <v>1594</v>
      </c>
      <c r="C1061" s="514"/>
      <c r="D1061" s="515"/>
    </row>
    <row r="1062" spans="1:4">
      <c r="A1062" s="516" t="s">
        <v>25</v>
      </c>
      <c r="B1062" s="533" t="s">
        <v>1244</v>
      </c>
      <c r="C1062" s="511" t="s">
        <v>955</v>
      </c>
      <c r="D1062" s="512"/>
    </row>
    <row r="1063" spans="1:4">
      <c r="A1063" s="516" t="s">
        <v>25</v>
      </c>
      <c r="B1063" s="533" t="s">
        <v>1244</v>
      </c>
      <c r="C1063" s="511" t="s">
        <v>955</v>
      </c>
      <c r="D1063" s="512"/>
    </row>
    <row r="1064" spans="1:4">
      <c r="A1064" s="516" t="s">
        <v>28</v>
      </c>
      <c r="B1064" s="512"/>
      <c r="C1064" s="511"/>
      <c r="D1064" s="512"/>
    </row>
    <row r="1065" spans="1:4">
      <c r="A1065" s="516" t="s">
        <v>31</v>
      </c>
      <c r="B1065" s="512"/>
      <c r="C1065" s="511"/>
      <c r="D1065" s="512"/>
    </row>
    <row r="1066" spans="1:4">
      <c r="A1066" s="516" t="s">
        <v>34</v>
      </c>
      <c r="B1066" s="512"/>
      <c r="C1066" s="511"/>
      <c r="D1066" s="512"/>
    </row>
    <row r="1067" spans="1:4">
      <c r="A1067" s="516" t="s">
        <v>35</v>
      </c>
      <c r="B1067" s="512"/>
      <c r="C1067" s="511"/>
      <c r="D1067" s="512"/>
    </row>
    <row r="1068" spans="1:4">
      <c r="A1068" s="513" t="s">
        <v>1595</v>
      </c>
      <c r="B1068" s="513" t="s">
        <v>1596</v>
      </c>
      <c r="C1068" s="514"/>
      <c r="D1068" s="515"/>
    </row>
    <row r="1069" spans="1:4" ht="45">
      <c r="A1069" s="513"/>
      <c r="B1069" s="513" t="s">
        <v>1597</v>
      </c>
      <c r="C1069" s="514"/>
      <c r="D1069" s="515"/>
    </row>
    <row r="1070" spans="1:4" ht="31.7" customHeight="1">
      <c r="A1070" s="516" t="s">
        <v>25</v>
      </c>
      <c r="B1070" s="533" t="s">
        <v>1464</v>
      </c>
      <c r="C1070" s="511" t="s">
        <v>955</v>
      </c>
      <c r="D1070" s="512"/>
    </row>
    <row r="1071" spans="1:4" ht="30">
      <c r="A1071" s="516" t="s">
        <v>25</v>
      </c>
      <c r="B1071" s="533" t="s">
        <v>1464</v>
      </c>
      <c r="C1071" s="511" t="s">
        <v>955</v>
      </c>
      <c r="D1071" s="512"/>
    </row>
    <row r="1072" spans="1:4">
      <c r="A1072" s="516" t="s">
        <v>28</v>
      </c>
      <c r="B1072" s="512"/>
      <c r="C1072" s="511"/>
      <c r="D1072" s="512"/>
    </row>
    <row r="1073" spans="1:4">
      <c r="A1073" s="516" t="s">
        <v>31</v>
      </c>
      <c r="B1073" s="512"/>
      <c r="C1073" s="511"/>
      <c r="D1073" s="512"/>
    </row>
    <row r="1074" spans="1:4" ht="105">
      <c r="A1074" s="516" t="s">
        <v>34</v>
      </c>
      <c r="B1074" s="512" t="s">
        <v>2462</v>
      </c>
      <c r="C1074" s="511" t="s">
        <v>955</v>
      </c>
      <c r="D1074" s="512" t="s">
        <v>2463</v>
      </c>
    </row>
    <row r="1075" spans="1:4">
      <c r="A1075" s="516" t="s">
        <v>35</v>
      </c>
      <c r="B1075" s="512"/>
      <c r="C1075" s="511"/>
      <c r="D1075" s="512"/>
    </row>
    <row r="1077" spans="1:4" ht="219" customHeight="1">
      <c r="A1077" s="369" t="s">
        <v>1598</v>
      </c>
      <c r="B1077" s="600" t="s">
        <v>1599</v>
      </c>
      <c r="C1077" s="601"/>
      <c r="D1077" s="601"/>
    </row>
  </sheetData>
  <mergeCells count="2">
    <mergeCell ref="B11:D11"/>
    <mergeCell ref="B1077:D1077"/>
  </mergeCells>
  <hyperlinks>
    <hyperlink ref="B1043" r:id="rId1" xr:uid="{6FD47E66-D47F-4AD5-984D-F35C67929AAD}"/>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8"/>
  <sheetViews>
    <sheetView zoomScaleNormal="100" workbookViewId="0"/>
  </sheetViews>
  <sheetFormatPr defaultRowHeight="15"/>
  <cols>
    <col min="1" max="1" width="9.42578125" customWidth="1"/>
  </cols>
  <sheetData>
    <row r="1" spans="1:15">
      <c r="A1" s="215" t="s">
        <v>1600</v>
      </c>
      <c r="B1" s="215"/>
      <c r="C1" s="215"/>
      <c r="D1" s="215"/>
      <c r="E1" s="215"/>
      <c r="F1" s="215"/>
      <c r="G1" s="215"/>
      <c r="H1" s="215"/>
      <c r="I1" s="215"/>
      <c r="J1" s="215"/>
      <c r="K1" s="215"/>
      <c r="L1" s="215"/>
      <c r="M1" s="215"/>
      <c r="N1" s="215"/>
      <c r="O1" s="215"/>
    </row>
    <row r="2" spans="1:15" ht="31.5">
      <c r="A2" s="341" t="s">
        <v>1601</v>
      </c>
      <c r="B2" s="340" t="s">
        <v>25</v>
      </c>
      <c r="C2" s="341" t="s">
        <v>28</v>
      </c>
      <c r="D2" s="340" t="s">
        <v>31</v>
      </c>
      <c r="E2" s="340" t="s">
        <v>34</v>
      </c>
      <c r="F2" s="340" t="s">
        <v>35</v>
      </c>
      <c r="G2" s="340" t="s">
        <v>1602</v>
      </c>
    </row>
    <row r="3" spans="1:15" ht="18.75">
      <c r="A3" s="531">
        <v>1</v>
      </c>
      <c r="B3" s="342" t="s">
        <v>1603</v>
      </c>
      <c r="C3" s="343"/>
      <c r="D3" s="342" t="s">
        <v>1603</v>
      </c>
      <c r="E3" s="344"/>
      <c r="F3" s="342" t="s">
        <v>1603</v>
      </c>
      <c r="G3" s="342" t="s">
        <v>1603</v>
      </c>
    </row>
    <row r="4" spans="1:15" ht="18.75">
      <c r="A4" s="531">
        <v>2</v>
      </c>
      <c r="B4" s="342" t="s">
        <v>1603</v>
      </c>
      <c r="C4" s="343"/>
      <c r="D4" s="342" t="s">
        <v>1603</v>
      </c>
      <c r="E4" s="342"/>
      <c r="F4" s="342" t="s">
        <v>1603</v>
      </c>
      <c r="G4" s="342" t="s">
        <v>1603</v>
      </c>
    </row>
    <row r="5" spans="1:15" ht="18.75">
      <c r="A5" s="531">
        <v>3</v>
      </c>
      <c r="B5" s="342" t="s">
        <v>1603</v>
      </c>
      <c r="C5" s="343" t="s">
        <v>1603</v>
      </c>
      <c r="D5" s="342"/>
      <c r="E5" s="342" t="s">
        <v>1603</v>
      </c>
      <c r="F5" s="342"/>
      <c r="G5" s="342" t="s">
        <v>1603</v>
      </c>
    </row>
    <row r="6" spans="1:15" ht="18.75">
      <c r="A6" s="531">
        <v>4</v>
      </c>
      <c r="B6" s="342" t="s">
        <v>1603</v>
      </c>
      <c r="C6" s="343"/>
      <c r="D6" s="342" t="s">
        <v>1603</v>
      </c>
      <c r="E6" s="342"/>
      <c r="F6" s="342" t="s">
        <v>1603</v>
      </c>
      <c r="G6" s="342" t="s">
        <v>1603</v>
      </c>
    </row>
    <row r="7" spans="1:15" ht="18.75">
      <c r="A7" s="531">
        <v>5</v>
      </c>
      <c r="B7" s="342" t="s">
        <v>1603</v>
      </c>
      <c r="C7" s="343"/>
      <c r="D7" s="342"/>
      <c r="E7" s="342" t="s">
        <v>1603</v>
      </c>
      <c r="F7" s="342"/>
      <c r="G7" s="342" t="s">
        <v>1603</v>
      </c>
    </row>
    <row r="8" spans="1:15" ht="18.75">
      <c r="A8" s="531">
        <v>6</v>
      </c>
      <c r="B8" s="342" t="s">
        <v>1603</v>
      </c>
      <c r="C8" s="343" t="s">
        <v>1603</v>
      </c>
      <c r="D8" s="342"/>
      <c r="E8" s="342"/>
      <c r="F8" s="342" t="s">
        <v>1603</v>
      </c>
      <c r="G8" s="342" t="s">
        <v>1603</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92"/>
  <sheetViews>
    <sheetView zoomScaleNormal="100" workbookViewId="0">
      <pane ySplit="2" topLeftCell="A3" activePane="bottomLeft" state="frozen"/>
      <selection pane="bottomLeft"/>
    </sheetView>
  </sheetViews>
  <sheetFormatPr defaultColWidth="9.140625" defaultRowHeight="14.25"/>
  <cols>
    <col min="1" max="1" width="8.140625" style="34" customWidth="1"/>
    <col min="2" max="2" width="29.7109375" style="243" customWidth="1"/>
    <col min="3" max="3" width="5.42578125" style="34" customWidth="1"/>
    <col min="4" max="4" width="19.5703125" style="243" customWidth="1"/>
    <col min="5" max="5" width="15" style="243" customWidth="1"/>
    <col min="6" max="6" width="9.42578125" style="34" customWidth="1"/>
    <col min="7" max="7" width="10.140625" style="34" customWidth="1"/>
    <col min="8" max="8" width="58" style="243" customWidth="1"/>
    <col min="9" max="9" width="59.140625" style="243" customWidth="1"/>
    <col min="10" max="10" width="3.5703125" style="65" customWidth="1"/>
    <col min="11" max="16384" width="9.140625" style="33"/>
  </cols>
  <sheetData>
    <row r="1" spans="1:9" ht="15" customHeight="1">
      <c r="A1" s="238" t="s">
        <v>1604</v>
      </c>
      <c r="B1" s="559"/>
      <c r="C1" s="236"/>
      <c r="D1" s="236"/>
      <c r="E1" s="236"/>
      <c r="F1" s="236"/>
      <c r="G1" s="236"/>
      <c r="H1" s="236"/>
      <c r="I1" s="237"/>
    </row>
    <row r="2" spans="1:9" ht="76.5" customHeight="1">
      <c r="A2" s="63" t="s">
        <v>1605</v>
      </c>
      <c r="B2" s="239" t="s">
        <v>1606</v>
      </c>
      <c r="C2" s="240" t="s">
        <v>1607</v>
      </c>
      <c r="D2" s="64" t="s">
        <v>1608</v>
      </c>
      <c r="E2" s="64" t="s">
        <v>1609</v>
      </c>
      <c r="F2" s="64" t="s">
        <v>388</v>
      </c>
      <c r="G2" s="64" t="s">
        <v>1610</v>
      </c>
      <c r="H2" s="64" t="s">
        <v>1611</v>
      </c>
      <c r="I2" s="64" t="s">
        <v>1612</v>
      </c>
    </row>
    <row r="3" spans="1:9" ht="178.5">
      <c r="A3" s="241" t="s">
        <v>25</v>
      </c>
      <c r="B3" s="242" t="s">
        <v>1613</v>
      </c>
      <c r="C3" s="241">
        <v>109</v>
      </c>
      <c r="D3" s="242" t="s">
        <v>1614</v>
      </c>
      <c r="E3" s="242" t="s">
        <v>1615</v>
      </c>
      <c r="F3" s="241" t="s">
        <v>1616</v>
      </c>
      <c r="G3" s="241" t="s">
        <v>1617</v>
      </c>
      <c r="H3" s="66" t="s">
        <v>1618</v>
      </c>
      <c r="I3" s="66" t="s">
        <v>1619</v>
      </c>
    </row>
    <row r="4" spans="1:9" ht="51">
      <c r="A4" s="241" t="s">
        <v>25</v>
      </c>
      <c r="B4" s="242" t="s">
        <v>1613</v>
      </c>
      <c r="C4" s="241">
        <v>179</v>
      </c>
      <c r="D4" s="242" t="s">
        <v>1620</v>
      </c>
      <c r="E4" s="242" t="s">
        <v>1615</v>
      </c>
      <c r="F4" s="241" t="s">
        <v>1621</v>
      </c>
      <c r="G4" s="241" t="s">
        <v>1622</v>
      </c>
      <c r="H4" s="66" t="s">
        <v>1623</v>
      </c>
      <c r="I4" s="66" t="s">
        <v>1619</v>
      </c>
    </row>
    <row r="5" spans="1:9" ht="157.69999999999999" customHeight="1">
      <c r="A5" s="241" t="s">
        <v>25</v>
      </c>
      <c r="B5" s="560" t="s">
        <v>1624</v>
      </c>
      <c r="C5" s="241">
        <v>26</v>
      </c>
      <c r="D5" s="242" t="s">
        <v>1625</v>
      </c>
      <c r="E5" s="242" t="s">
        <v>1626</v>
      </c>
      <c r="F5" s="241"/>
      <c r="G5" s="242" t="s">
        <v>1627</v>
      </c>
      <c r="H5" s="66" t="s">
        <v>1628</v>
      </c>
      <c r="I5" s="66" t="s">
        <v>1629</v>
      </c>
    </row>
    <row r="6" spans="1:9" ht="58.35" customHeight="1">
      <c r="A6" s="241" t="s">
        <v>25</v>
      </c>
      <c r="B6" s="242" t="s">
        <v>1630</v>
      </c>
      <c r="C6" s="241">
        <v>180</v>
      </c>
      <c r="D6" s="242" t="s">
        <v>1631</v>
      </c>
      <c r="E6" s="242" t="s">
        <v>1632</v>
      </c>
      <c r="F6" s="241" t="s">
        <v>1633</v>
      </c>
      <c r="G6" s="241" t="s">
        <v>1622</v>
      </c>
      <c r="H6" s="607" t="s">
        <v>1634</v>
      </c>
      <c r="I6" s="607" t="s">
        <v>1635</v>
      </c>
    </row>
    <row r="7" spans="1:9" ht="58.35" customHeight="1">
      <c r="A7" s="241" t="s">
        <v>25</v>
      </c>
      <c r="B7" s="242" t="s">
        <v>1630</v>
      </c>
      <c r="C7" s="241">
        <v>181</v>
      </c>
      <c r="D7" s="242" t="s">
        <v>1631</v>
      </c>
      <c r="E7" s="242" t="s">
        <v>1632</v>
      </c>
      <c r="F7" s="241" t="s">
        <v>1633</v>
      </c>
      <c r="G7" s="241" t="s">
        <v>1622</v>
      </c>
      <c r="H7" s="608"/>
      <c r="I7" s="608"/>
    </row>
    <row r="8" spans="1:9" ht="58.35" customHeight="1">
      <c r="A8" s="241" t="s">
        <v>25</v>
      </c>
      <c r="B8" s="242" t="s">
        <v>1630</v>
      </c>
      <c r="C8" s="241">
        <v>182</v>
      </c>
      <c r="D8" s="242" t="s">
        <v>1631</v>
      </c>
      <c r="E8" s="242" t="s">
        <v>1632</v>
      </c>
      <c r="F8" s="241" t="s">
        <v>1633</v>
      </c>
      <c r="G8" s="241" t="s">
        <v>1622</v>
      </c>
      <c r="H8" s="608"/>
      <c r="I8" s="608"/>
    </row>
    <row r="9" spans="1:9" ht="58.35" customHeight="1">
      <c r="A9" s="241" t="s">
        <v>25</v>
      </c>
      <c r="B9" s="242" t="s">
        <v>1630</v>
      </c>
      <c r="C9" s="241">
        <v>183</v>
      </c>
      <c r="D9" s="242" t="s">
        <v>1631</v>
      </c>
      <c r="E9" s="242" t="s">
        <v>1632</v>
      </c>
      <c r="F9" s="241" t="s">
        <v>1633</v>
      </c>
      <c r="G9" s="241" t="s">
        <v>1622</v>
      </c>
      <c r="H9" s="609"/>
      <c r="I9" s="609"/>
    </row>
    <row r="10" spans="1:9" ht="37.35" customHeight="1">
      <c r="A10" s="241" t="s">
        <v>25</v>
      </c>
      <c r="B10" s="242" t="s">
        <v>1630</v>
      </c>
      <c r="C10" s="241">
        <v>184</v>
      </c>
      <c r="D10" s="242" t="s">
        <v>1631</v>
      </c>
      <c r="E10" s="242" t="s">
        <v>1626</v>
      </c>
      <c r="F10" s="241">
        <v>6</v>
      </c>
      <c r="G10" s="241" t="s">
        <v>1622</v>
      </c>
      <c r="H10" s="607" t="s">
        <v>1636</v>
      </c>
      <c r="I10" s="607" t="s">
        <v>1637</v>
      </c>
    </row>
    <row r="11" spans="1:9" ht="37.35" customHeight="1">
      <c r="A11" s="241" t="s">
        <v>25</v>
      </c>
      <c r="B11" s="242" t="s">
        <v>1630</v>
      </c>
      <c r="C11" s="241">
        <v>185</v>
      </c>
      <c r="D11" s="242" t="s">
        <v>1631</v>
      </c>
      <c r="E11" s="242" t="s">
        <v>1626</v>
      </c>
      <c r="F11" s="241">
        <v>6</v>
      </c>
      <c r="G11" s="241" t="s">
        <v>1622</v>
      </c>
      <c r="H11" s="608"/>
      <c r="I11" s="608"/>
    </row>
    <row r="12" spans="1:9" ht="37.35" customHeight="1">
      <c r="A12" s="241" t="s">
        <v>25</v>
      </c>
      <c r="B12" s="242" t="s">
        <v>1630</v>
      </c>
      <c r="C12" s="241">
        <v>186</v>
      </c>
      <c r="D12" s="242" t="s">
        <v>1631</v>
      </c>
      <c r="E12" s="242" t="s">
        <v>1626</v>
      </c>
      <c r="F12" s="241">
        <v>6</v>
      </c>
      <c r="G12" s="241" t="s">
        <v>1622</v>
      </c>
      <c r="H12" s="609"/>
      <c r="I12" s="609"/>
    </row>
    <row r="13" spans="1:9" ht="34.35" customHeight="1">
      <c r="A13" s="241" t="s">
        <v>25</v>
      </c>
      <c r="B13" s="242" t="s">
        <v>1630</v>
      </c>
      <c r="C13" s="241">
        <v>187</v>
      </c>
      <c r="D13" s="242" t="s">
        <v>1631</v>
      </c>
      <c r="E13" s="242" t="s">
        <v>1626</v>
      </c>
      <c r="F13" s="241">
        <v>6</v>
      </c>
      <c r="G13" s="241" t="s">
        <v>1622</v>
      </c>
      <c r="H13" s="607" t="s">
        <v>1638</v>
      </c>
      <c r="I13" s="607" t="s">
        <v>1637</v>
      </c>
    </row>
    <row r="14" spans="1:9" ht="34.35" customHeight="1">
      <c r="A14" s="241" t="s">
        <v>25</v>
      </c>
      <c r="B14" s="242" t="s">
        <v>1630</v>
      </c>
      <c r="C14" s="241">
        <v>188</v>
      </c>
      <c r="D14" s="242" t="s">
        <v>1631</v>
      </c>
      <c r="E14" s="242" t="s">
        <v>1626</v>
      </c>
      <c r="F14" s="241">
        <v>6</v>
      </c>
      <c r="G14" s="241" t="s">
        <v>1622</v>
      </c>
      <c r="H14" s="608"/>
      <c r="I14" s="608"/>
    </row>
    <row r="15" spans="1:9" ht="34.35" customHeight="1">
      <c r="A15" s="241" t="s">
        <v>25</v>
      </c>
      <c r="B15" s="242" t="s">
        <v>1630</v>
      </c>
      <c r="C15" s="241">
        <v>189</v>
      </c>
      <c r="D15" s="242" t="s">
        <v>1631</v>
      </c>
      <c r="E15" s="242" t="s">
        <v>1626</v>
      </c>
      <c r="F15" s="241">
        <v>6</v>
      </c>
      <c r="G15" s="241" t="s">
        <v>1622</v>
      </c>
      <c r="H15" s="609"/>
      <c r="I15" s="609"/>
    </row>
    <row r="16" spans="1:9" ht="114.75">
      <c r="A16" s="241" t="s">
        <v>25</v>
      </c>
      <c r="B16" s="242" t="s">
        <v>1639</v>
      </c>
      <c r="C16" s="241">
        <v>190</v>
      </c>
      <c r="D16" s="242" t="s">
        <v>1640</v>
      </c>
      <c r="E16" s="242" t="s">
        <v>1641</v>
      </c>
      <c r="F16" s="241" t="s">
        <v>1641</v>
      </c>
      <c r="G16" s="241" t="s">
        <v>1622</v>
      </c>
      <c r="H16" s="66" t="s">
        <v>1642</v>
      </c>
      <c r="I16" s="66" t="s">
        <v>1643</v>
      </c>
    </row>
    <row r="17" spans="1:9" ht="114.75">
      <c r="A17" s="241" t="s">
        <v>25</v>
      </c>
      <c r="B17" s="242" t="s">
        <v>1624</v>
      </c>
      <c r="C17" s="241">
        <v>191</v>
      </c>
      <c r="D17" s="242" t="s">
        <v>1614</v>
      </c>
      <c r="E17" s="242" t="s">
        <v>1641</v>
      </c>
      <c r="F17" s="241" t="s">
        <v>1641</v>
      </c>
      <c r="G17" s="241" t="s">
        <v>1622</v>
      </c>
      <c r="H17" s="66" t="s">
        <v>1644</v>
      </c>
      <c r="I17" s="66" t="s">
        <v>1645</v>
      </c>
    </row>
    <row r="18" spans="1:9" ht="31.35" customHeight="1">
      <c r="A18" s="241" t="s">
        <v>25</v>
      </c>
      <c r="B18" s="242" t="s">
        <v>1639</v>
      </c>
      <c r="C18" s="241">
        <v>192</v>
      </c>
      <c r="D18" s="242" t="s">
        <v>1646</v>
      </c>
      <c r="E18" s="242" t="s">
        <v>1626</v>
      </c>
      <c r="F18" s="241">
        <v>6</v>
      </c>
      <c r="G18" s="241" t="s">
        <v>1622</v>
      </c>
      <c r="H18" s="607" t="s">
        <v>1647</v>
      </c>
      <c r="I18" s="607" t="s">
        <v>1643</v>
      </c>
    </row>
    <row r="19" spans="1:9" ht="31.35" customHeight="1">
      <c r="A19" s="241" t="s">
        <v>25</v>
      </c>
      <c r="B19" s="242" t="s">
        <v>1630</v>
      </c>
      <c r="C19" s="241">
        <v>193</v>
      </c>
      <c r="D19" s="242" t="s">
        <v>1646</v>
      </c>
      <c r="E19" s="242" t="s">
        <v>1626</v>
      </c>
      <c r="F19" s="241">
        <v>6</v>
      </c>
      <c r="G19" s="241" t="s">
        <v>1622</v>
      </c>
      <c r="H19" s="608"/>
      <c r="I19" s="608"/>
    </row>
    <row r="20" spans="1:9" ht="31.35" customHeight="1">
      <c r="A20" s="241" t="s">
        <v>25</v>
      </c>
      <c r="B20" s="242" t="s">
        <v>1630</v>
      </c>
      <c r="C20" s="241">
        <v>194</v>
      </c>
      <c r="D20" s="242" t="s">
        <v>1646</v>
      </c>
      <c r="E20" s="242" t="s">
        <v>1626</v>
      </c>
      <c r="F20" s="241">
        <v>6</v>
      </c>
      <c r="G20" s="241" t="s">
        <v>1622</v>
      </c>
      <c r="H20" s="608"/>
      <c r="I20" s="608"/>
    </row>
    <row r="21" spans="1:9" ht="31.35" customHeight="1">
      <c r="A21" s="241" t="s">
        <v>25</v>
      </c>
      <c r="B21" s="242" t="s">
        <v>1630</v>
      </c>
      <c r="C21" s="241">
        <v>195</v>
      </c>
      <c r="D21" s="242" t="s">
        <v>1646</v>
      </c>
      <c r="E21" s="242" t="s">
        <v>1626</v>
      </c>
      <c r="F21" s="241">
        <v>6</v>
      </c>
      <c r="G21" s="241" t="s">
        <v>1622</v>
      </c>
      <c r="H21" s="608"/>
      <c r="I21" s="608"/>
    </row>
    <row r="22" spans="1:9" ht="31.35" customHeight="1">
      <c r="A22" s="241" t="s">
        <v>25</v>
      </c>
      <c r="B22" s="242" t="s">
        <v>1630</v>
      </c>
      <c r="C22" s="241">
        <v>196</v>
      </c>
      <c r="D22" s="242" t="s">
        <v>1646</v>
      </c>
      <c r="E22" s="242" t="s">
        <v>1626</v>
      </c>
      <c r="F22" s="241">
        <v>6</v>
      </c>
      <c r="G22" s="241" t="s">
        <v>1622</v>
      </c>
      <c r="H22" s="608"/>
      <c r="I22" s="608"/>
    </row>
    <row r="23" spans="1:9" ht="31.35" customHeight="1">
      <c r="A23" s="241" t="s">
        <v>25</v>
      </c>
      <c r="B23" s="242" t="s">
        <v>1630</v>
      </c>
      <c r="C23" s="241">
        <v>197</v>
      </c>
      <c r="D23" s="242" t="s">
        <v>1646</v>
      </c>
      <c r="E23" s="242" t="s">
        <v>1626</v>
      </c>
      <c r="F23" s="241">
        <v>6</v>
      </c>
      <c r="G23" s="241" t="s">
        <v>1622</v>
      </c>
      <c r="H23" s="609"/>
      <c r="I23" s="609"/>
    </row>
    <row r="24" spans="1:9" ht="31.35" customHeight="1">
      <c r="A24" s="241" t="s">
        <v>25</v>
      </c>
      <c r="B24" s="242" t="s">
        <v>1630</v>
      </c>
      <c r="C24" s="241">
        <v>198</v>
      </c>
      <c r="D24" s="242" t="s">
        <v>1614</v>
      </c>
      <c r="E24" s="242" t="s">
        <v>1626</v>
      </c>
      <c r="F24" s="241">
        <v>6</v>
      </c>
      <c r="G24" s="241" t="s">
        <v>1622</v>
      </c>
      <c r="H24" s="607" t="s">
        <v>1648</v>
      </c>
      <c r="I24" s="607" t="s">
        <v>1643</v>
      </c>
    </row>
    <row r="25" spans="1:9" ht="31.35" customHeight="1">
      <c r="A25" s="241" t="s">
        <v>25</v>
      </c>
      <c r="B25" s="242" t="s">
        <v>1630</v>
      </c>
      <c r="C25" s="241">
        <v>199</v>
      </c>
      <c r="D25" s="242" t="s">
        <v>1614</v>
      </c>
      <c r="E25" s="242" t="s">
        <v>1626</v>
      </c>
      <c r="F25" s="241">
        <v>6</v>
      </c>
      <c r="G25" s="241" t="s">
        <v>1622</v>
      </c>
      <c r="H25" s="608"/>
      <c r="I25" s="608"/>
    </row>
    <row r="26" spans="1:9" ht="31.35" customHeight="1">
      <c r="A26" s="241" t="s">
        <v>25</v>
      </c>
      <c r="B26" s="242" t="s">
        <v>1630</v>
      </c>
      <c r="C26" s="241">
        <v>200</v>
      </c>
      <c r="D26" s="242" t="s">
        <v>1614</v>
      </c>
      <c r="E26" s="242" t="s">
        <v>1626</v>
      </c>
      <c r="F26" s="241">
        <v>6</v>
      </c>
      <c r="G26" s="241" t="s">
        <v>1622</v>
      </c>
      <c r="H26" s="609"/>
      <c r="I26" s="609"/>
    </row>
    <row r="27" spans="1:9" ht="31.35" customHeight="1">
      <c r="A27" s="241" t="s">
        <v>25</v>
      </c>
      <c r="B27" s="242" t="s">
        <v>1630</v>
      </c>
      <c r="C27" s="241">
        <v>201</v>
      </c>
      <c r="D27" s="242" t="s">
        <v>1614</v>
      </c>
      <c r="E27" s="242" t="s">
        <v>1626</v>
      </c>
      <c r="F27" s="241">
        <v>6</v>
      </c>
      <c r="G27" s="241" t="s">
        <v>1622</v>
      </c>
      <c r="H27" s="607" t="s">
        <v>1649</v>
      </c>
      <c r="I27" s="607" t="s">
        <v>1643</v>
      </c>
    </row>
    <row r="28" spans="1:9" ht="31.35" customHeight="1">
      <c r="A28" s="241" t="s">
        <v>25</v>
      </c>
      <c r="B28" s="242" t="s">
        <v>1630</v>
      </c>
      <c r="C28" s="241">
        <v>202</v>
      </c>
      <c r="D28" s="242" t="s">
        <v>1614</v>
      </c>
      <c r="E28" s="242" t="s">
        <v>1626</v>
      </c>
      <c r="F28" s="241">
        <v>6</v>
      </c>
      <c r="G28" s="241" t="s">
        <v>1622</v>
      </c>
      <c r="H28" s="608"/>
      <c r="I28" s="608"/>
    </row>
    <row r="29" spans="1:9" ht="31.35" customHeight="1">
      <c r="A29" s="241" t="s">
        <v>25</v>
      </c>
      <c r="B29" s="242" t="s">
        <v>1630</v>
      </c>
      <c r="C29" s="241">
        <v>203</v>
      </c>
      <c r="D29" s="242" t="s">
        <v>1614</v>
      </c>
      <c r="E29" s="242" t="s">
        <v>1626</v>
      </c>
      <c r="F29" s="241">
        <v>6</v>
      </c>
      <c r="G29" s="241" t="s">
        <v>1622</v>
      </c>
      <c r="H29" s="609"/>
      <c r="I29" s="609"/>
    </row>
    <row r="30" spans="1:9" ht="15">
      <c r="A30" s="616"/>
      <c r="B30" s="617"/>
      <c r="C30" s="617"/>
      <c r="D30" s="617"/>
      <c r="E30" s="617"/>
      <c r="F30" s="617"/>
      <c r="G30" s="617"/>
      <c r="H30" s="617"/>
      <c r="I30" s="618"/>
    </row>
    <row r="31" spans="1:9" ht="25.5">
      <c r="A31" s="241" t="s">
        <v>28</v>
      </c>
      <c r="B31" s="242" t="s">
        <v>1650</v>
      </c>
      <c r="C31" s="241">
        <v>1</v>
      </c>
      <c r="D31" s="242" t="s">
        <v>1651</v>
      </c>
      <c r="E31" s="242" t="s">
        <v>1652</v>
      </c>
      <c r="F31" s="241" t="s">
        <v>1641</v>
      </c>
      <c r="G31" s="241" t="s">
        <v>1622</v>
      </c>
      <c r="H31" s="66" t="s">
        <v>1653</v>
      </c>
      <c r="I31" s="66" t="s">
        <v>1654</v>
      </c>
    </row>
    <row r="32" spans="1:9" ht="15">
      <c r="A32" s="619" t="s">
        <v>1655</v>
      </c>
      <c r="B32" s="620"/>
      <c r="C32" s="620"/>
      <c r="D32" s="620"/>
      <c r="E32" s="620"/>
      <c r="F32" s="620"/>
      <c r="G32" s="620"/>
      <c r="H32" s="620"/>
      <c r="I32" s="621"/>
    </row>
    <row r="33" spans="1:14" ht="38.25">
      <c r="A33" s="241" t="s">
        <v>28</v>
      </c>
      <c r="B33" s="242" t="s">
        <v>1656</v>
      </c>
      <c r="C33" s="241">
        <v>2</v>
      </c>
      <c r="D33" s="242" t="s">
        <v>1657</v>
      </c>
      <c r="E33" s="242" t="s">
        <v>1652</v>
      </c>
      <c r="F33" s="241" t="s">
        <v>1641</v>
      </c>
      <c r="G33" s="241" t="s">
        <v>1622</v>
      </c>
      <c r="H33" s="66" t="s">
        <v>1658</v>
      </c>
      <c r="I33" s="66" t="s">
        <v>1654</v>
      </c>
    </row>
    <row r="34" spans="1:14">
      <c r="A34" s="241" t="s">
        <v>28</v>
      </c>
      <c r="B34" s="242" t="s">
        <v>1630</v>
      </c>
      <c r="C34" s="241">
        <v>3</v>
      </c>
      <c r="D34" s="242" t="s">
        <v>1657</v>
      </c>
      <c r="E34" s="242" t="s">
        <v>1659</v>
      </c>
      <c r="F34" s="241">
        <v>6</v>
      </c>
      <c r="G34" s="241" t="s">
        <v>1622</v>
      </c>
      <c r="H34" s="613" t="s">
        <v>1660</v>
      </c>
      <c r="I34" s="66" t="s">
        <v>1654</v>
      </c>
    </row>
    <row r="35" spans="1:14">
      <c r="A35" s="241" t="s">
        <v>28</v>
      </c>
      <c r="B35" s="242" t="s">
        <v>1630</v>
      </c>
      <c r="C35" s="241">
        <v>4</v>
      </c>
      <c r="D35" s="242" t="s">
        <v>1657</v>
      </c>
      <c r="E35" s="242" t="s">
        <v>1659</v>
      </c>
      <c r="F35" s="241">
        <v>6</v>
      </c>
      <c r="G35" s="241" t="s">
        <v>1622</v>
      </c>
      <c r="H35" s="614"/>
      <c r="I35" s="66" t="s">
        <v>1654</v>
      </c>
    </row>
    <row r="36" spans="1:14">
      <c r="A36" s="241" t="s">
        <v>28</v>
      </c>
      <c r="B36" s="242" t="s">
        <v>1630</v>
      </c>
      <c r="C36" s="241">
        <v>5</v>
      </c>
      <c r="D36" s="242" t="s">
        <v>1657</v>
      </c>
      <c r="E36" s="242" t="s">
        <v>1659</v>
      </c>
      <c r="F36" s="241">
        <v>6</v>
      </c>
      <c r="G36" s="241" t="s">
        <v>1622</v>
      </c>
      <c r="H36" s="615"/>
      <c r="I36" s="66" t="s">
        <v>1654</v>
      </c>
    </row>
    <row r="37" spans="1:14">
      <c r="A37" s="241" t="s">
        <v>28</v>
      </c>
      <c r="B37" s="242" t="s">
        <v>1630</v>
      </c>
      <c r="C37" s="241">
        <v>6</v>
      </c>
      <c r="D37" s="488" t="s">
        <v>1661</v>
      </c>
      <c r="E37" s="242" t="s">
        <v>1659</v>
      </c>
      <c r="F37" s="241">
        <v>6</v>
      </c>
      <c r="G37" s="241" t="s">
        <v>1622</v>
      </c>
      <c r="H37" s="613" t="s">
        <v>1662</v>
      </c>
      <c r="I37" s="66" t="s">
        <v>1654</v>
      </c>
    </row>
    <row r="38" spans="1:14">
      <c r="A38" s="241" t="s">
        <v>28</v>
      </c>
      <c r="B38" s="242" t="s">
        <v>1630</v>
      </c>
      <c r="C38" s="241">
        <v>7</v>
      </c>
      <c r="D38" s="488" t="s">
        <v>1661</v>
      </c>
      <c r="E38" s="242" t="s">
        <v>1659</v>
      </c>
      <c r="F38" s="241">
        <v>6</v>
      </c>
      <c r="G38" s="241" t="s">
        <v>1622</v>
      </c>
      <c r="H38" s="614"/>
      <c r="I38" s="66" t="s">
        <v>1654</v>
      </c>
    </row>
    <row r="39" spans="1:14">
      <c r="A39" s="241" t="s">
        <v>28</v>
      </c>
      <c r="B39" s="242" t="s">
        <v>1630</v>
      </c>
      <c r="C39" s="241">
        <v>8</v>
      </c>
      <c r="D39" s="488" t="s">
        <v>1661</v>
      </c>
      <c r="E39" s="242" t="s">
        <v>1659</v>
      </c>
      <c r="F39" s="241">
        <v>6</v>
      </c>
      <c r="G39" s="241" t="s">
        <v>1622</v>
      </c>
      <c r="H39" s="615"/>
      <c r="I39" s="66" t="s">
        <v>1654</v>
      </c>
    </row>
    <row r="40" spans="1:14">
      <c r="A40" s="241" t="s">
        <v>28</v>
      </c>
      <c r="B40" s="242" t="s">
        <v>1630</v>
      </c>
      <c r="C40" s="241">
        <v>9</v>
      </c>
      <c r="D40" s="488" t="s">
        <v>1663</v>
      </c>
      <c r="E40" s="242" t="s">
        <v>1659</v>
      </c>
      <c r="F40" s="241">
        <v>6</v>
      </c>
      <c r="G40" s="241" t="s">
        <v>1622</v>
      </c>
      <c r="H40" s="613" t="s">
        <v>1664</v>
      </c>
      <c r="I40" s="66" t="s">
        <v>1654</v>
      </c>
    </row>
    <row r="41" spans="1:14">
      <c r="A41" s="241" t="s">
        <v>28</v>
      </c>
      <c r="B41" s="242" t="s">
        <v>1630</v>
      </c>
      <c r="C41" s="241">
        <v>10</v>
      </c>
      <c r="D41" s="488" t="s">
        <v>1663</v>
      </c>
      <c r="E41" s="242" t="s">
        <v>1659</v>
      </c>
      <c r="F41" s="241">
        <v>6</v>
      </c>
      <c r="G41" s="241" t="s">
        <v>1622</v>
      </c>
      <c r="H41" s="614"/>
      <c r="I41" s="66" t="s">
        <v>1654</v>
      </c>
    </row>
    <row r="42" spans="1:14">
      <c r="A42" s="241" t="s">
        <v>28</v>
      </c>
      <c r="B42" s="242" t="s">
        <v>1630</v>
      </c>
      <c r="C42" s="241">
        <v>11</v>
      </c>
      <c r="D42" s="488" t="s">
        <v>1663</v>
      </c>
      <c r="E42" s="242" t="s">
        <v>1659</v>
      </c>
      <c r="F42" s="241">
        <v>6</v>
      </c>
      <c r="G42" s="241" t="s">
        <v>1622</v>
      </c>
      <c r="H42" s="615"/>
      <c r="I42" s="66" t="s">
        <v>1654</v>
      </c>
      <c r="N42" s="33" t="s">
        <v>378</v>
      </c>
    </row>
    <row r="43" spans="1:14">
      <c r="A43" s="241" t="s">
        <v>28</v>
      </c>
      <c r="B43" s="242" t="s">
        <v>1630</v>
      </c>
      <c r="C43" s="241">
        <v>12</v>
      </c>
      <c r="D43" s="488" t="s">
        <v>1665</v>
      </c>
      <c r="E43" s="242" t="s">
        <v>1659</v>
      </c>
      <c r="F43" s="241">
        <v>6</v>
      </c>
      <c r="G43" s="241" t="s">
        <v>1622</v>
      </c>
      <c r="H43" s="613" t="s">
        <v>1666</v>
      </c>
      <c r="I43" s="66" t="s">
        <v>1654</v>
      </c>
    </row>
    <row r="44" spans="1:14">
      <c r="A44" s="241" t="s">
        <v>28</v>
      </c>
      <c r="B44" s="242" t="s">
        <v>1630</v>
      </c>
      <c r="C44" s="241">
        <v>13</v>
      </c>
      <c r="D44" s="488" t="s">
        <v>1665</v>
      </c>
      <c r="E44" s="242" t="s">
        <v>1659</v>
      </c>
      <c r="F44" s="241">
        <v>6</v>
      </c>
      <c r="G44" s="241" t="s">
        <v>1622</v>
      </c>
      <c r="H44" s="614"/>
      <c r="I44" s="66" t="s">
        <v>1654</v>
      </c>
    </row>
    <row r="45" spans="1:14">
      <c r="A45" s="241" t="s">
        <v>28</v>
      </c>
      <c r="B45" s="242" t="s">
        <v>1630</v>
      </c>
      <c r="C45" s="241">
        <v>14</v>
      </c>
      <c r="D45" s="488" t="s">
        <v>1665</v>
      </c>
      <c r="E45" s="242" t="s">
        <v>1659</v>
      </c>
      <c r="F45" s="241">
        <v>6</v>
      </c>
      <c r="G45" s="241" t="s">
        <v>1622</v>
      </c>
      <c r="H45" s="615"/>
      <c r="I45" s="66" t="s">
        <v>1654</v>
      </c>
    </row>
    <row r="46" spans="1:14">
      <c r="A46" s="241" t="s">
        <v>28</v>
      </c>
      <c r="B46" s="242" t="s">
        <v>1630</v>
      </c>
      <c r="C46" s="241">
        <v>15</v>
      </c>
      <c r="D46" s="488" t="s">
        <v>1667</v>
      </c>
      <c r="E46" s="242" t="s">
        <v>1659</v>
      </c>
      <c r="F46" s="241">
        <v>6</v>
      </c>
      <c r="G46" s="241" t="s">
        <v>1622</v>
      </c>
      <c r="H46" s="613" t="s">
        <v>1668</v>
      </c>
      <c r="I46" s="66" t="s">
        <v>1654</v>
      </c>
    </row>
    <row r="47" spans="1:14">
      <c r="A47" s="241" t="s">
        <v>28</v>
      </c>
      <c r="B47" s="242" t="s">
        <v>1630</v>
      </c>
      <c r="C47" s="241">
        <v>16</v>
      </c>
      <c r="D47" s="488" t="s">
        <v>1667</v>
      </c>
      <c r="E47" s="242" t="s">
        <v>1659</v>
      </c>
      <c r="F47" s="241">
        <v>6</v>
      </c>
      <c r="G47" s="241" t="s">
        <v>1622</v>
      </c>
      <c r="H47" s="615"/>
      <c r="I47" s="66" t="s">
        <v>1654</v>
      </c>
    </row>
    <row r="48" spans="1:14" ht="39" customHeight="1">
      <c r="A48" s="241" t="s">
        <v>28</v>
      </c>
      <c r="B48" s="242" t="s">
        <v>1630</v>
      </c>
      <c r="C48" s="241">
        <v>17</v>
      </c>
      <c r="D48" s="488" t="s">
        <v>1669</v>
      </c>
      <c r="E48" s="242" t="s">
        <v>1659</v>
      </c>
      <c r="F48" s="241">
        <v>6</v>
      </c>
      <c r="G48" s="241" t="s">
        <v>1622</v>
      </c>
      <c r="H48" s="613" t="s">
        <v>1670</v>
      </c>
      <c r="I48" s="66" t="s">
        <v>1654</v>
      </c>
    </row>
    <row r="49" spans="1:9" ht="39" customHeight="1">
      <c r="A49" s="241" t="s">
        <v>28</v>
      </c>
      <c r="B49" s="242" t="s">
        <v>1630</v>
      </c>
      <c r="C49" s="241">
        <v>18</v>
      </c>
      <c r="D49" s="488" t="s">
        <v>1669</v>
      </c>
      <c r="E49" s="242" t="s">
        <v>1659</v>
      </c>
      <c r="F49" s="241">
        <v>6</v>
      </c>
      <c r="G49" s="241" t="s">
        <v>1622</v>
      </c>
      <c r="H49" s="615"/>
      <c r="I49" s="66" t="s">
        <v>1654</v>
      </c>
    </row>
    <row r="50" spans="1:9">
      <c r="A50" s="610" t="s">
        <v>1671</v>
      </c>
      <c r="B50" s="611"/>
      <c r="C50" s="611"/>
      <c r="D50" s="611"/>
      <c r="E50" s="611"/>
      <c r="F50" s="611"/>
      <c r="G50" s="611"/>
      <c r="H50" s="611"/>
      <c r="I50" s="612"/>
    </row>
    <row r="51" spans="1:9" ht="140.25">
      <c r="A51" s="530" t="s">
        <v>1672</v>
      </c>
      <c r="B51" s="496" t="s">
        <v>1673</v>
      </c>
      <c r="C51" s="530">
        <v>1</v>
      </c>
      <c r="D51" s="496" t="s">
        <v>1674</v>
      </c>
      <c r="E51" s="496" t="s">
        <v>1675</v>
      </c>
      <c r="F51" s="530" t="s">
        <v>1676</v>
      </c>
      <c r="G51" s="530" t="s">
        <v>1622</v>
      </c>
      <c r="H51" s="496" t="s">
        <v>1677</v>
      </c>
      <c r="I51" s="496" t="s">
        <v>1678</v>
      </c>
    </row>
    <row r="52" spans="1:9" ht="51">
      <c r="A52" s="530" t="s">
        <v>31</v>
      </c>
      <c r="B52" s="496" t="s">
        <v>1679</v>
      </c>
      <c r="C52" s="530">
        <v>2</v>
      </c>
      <c r="D52" s="496" t="s">
        <v>1680</v>
      </c>
      <c r="E52" s="496" t="s">
        <v>1681</v>
      </c>
      <c r="F52" s="530" t="s">
        <v>1641</v>
      </c>
      <c r="G52" s="530" t="s">
        <v>1682</v>
      </c>
      <c r="H52" s="496" t="s">
        <v>1683</v>
      </c>
      <c r="I52" s="496" t="s">
        <v>1678</v>
      </c>
    </row>
    <row r="53" spans="1:9" ht="71.25" customHeight="1">
      <c r="A53" s="530" t="s">
        <v>31</v>
      </c>
      <c r="B53" s="496" t="s">
        <v>1679</v>
      </c>
      <c r="C53" s="530">
        <v>3</v>
      </c>
      <c r="D53" s="496" t="s">
        <v>1680</v>
      </c>
      <c r="E53" s="496" t="s">
        <v>1681</v>
      </c>
      <c r="F53" s="530" t="s">
        <v>1641</v>
      </c>
      <c r="G53" s="530" t="s">
        <v>1682</v>
      </c>
      <c r="H53" s="496" t="s">
        <v>1683</v>
      </c>
      <c r="I53" s="496" t="s">
        <v>1678</v>
      </c>
    </row>
    <row r="54" spans="1:9" ht="267.75">
      <c r="A54" s="530" t="s">
        <v>31</v>
      </c>
      <c r="B54" s="496" t="s">
        <v>1679</v>
      </c>
      <c r="C54" s="530">
        <v>4</v>
      </c>
      <c r="D54" s="496" t="s">
        <v>1684</v>
      </c>
      <c r="E54" s="496" t="s">
        <v>1685</v>
      </c>
      <c r="F54" s="530">
        <v>6</v>
      </c>
      <c r="G54" s="530" t="s">
        <v>1622</v>
      </c>
      <c r="H54" s="496" t="s">
        <v>1686</v>
      </c>
      <c r="I54" s="496" t="s">
        <v>1678</v>
      </c>
    </row>
    <row r="55" spans="1:9" ht="127.5">
      <c r="A55" s="530" t="s">
        <v>31</v>
      </c>
      <c r="B55" s="496" t="s">
        <v>1687</v>
      </c>
      <c r="C55" s="496">
        <v>5</v>
      </c>
      <c r="D55" s="496" t="s">
        <v>1688</v>
      </c>
      <c r="E55" s="496" t="s">
        <v>1689</v>
      </c>
      <c r="F55" s="496" t="s">
        <v>1641</v>
      </c>
      <c r="G55" s="496" t="s">
        <v>1622</v>
      </c>
      <c r="H55" s="496" t="s">
        <v>1690</v>
      </c>
      <c r="I55" s="496" t="s">
        <v>1678</v>
      </c>
    </row>
    <row r="56" spans="1:9" ht="229.5">
      <c r="A56" s="530" t="s">
        <v>31</v>
      </c>
      <c r="B56" s="496" t="s">
        <v>1687</v>
      </c>
      <c r="C56" s="496">
        <v>6</v>
      </c>
      <c r="D56" s="496" t="s">
        <v>1691</v>
      </c>
      <c r="E56" s="496" t="s">
        <v>1689</v>
      </c>
      <c r="F56" s="496" t="s">
        <v>1641</v>
      </c>
      <c r="G56" s="496" t="s">
        <v>1622</v>
      </c>
      <c r="H56" s="496" t="s">
        <v>1692</v>
      </c>
      <c r="I56" s="496" t="s">
        <v>1678</v>
      </c>
    </row>
    <row r="57" spans="1:9" ht="216.75">
      <c r="A57" s="530" t="s">
        <v>31</v>
      </c>
      <c r="B57" s="496" t="s">
        <v>1693</v>
      </c>
      <c r="C57" s="496">
        <v>7</v>
      </c>
      <c r="D57" s="496" t="s">
        <v>1688</v>
      </c>
      <c r="E57" s="496" t="s">
        <v>1694</v>
      </c>
      <c r="F57" s="496">
        <v>4</v>
      </c>
      <c r="G57" s="496" t="s">
        <v>1622</v>
      </c>
      <c r="H57" s="496" t="s">
        <v>1695</v>
      </c>
      <c r="I57" s="496" t="s">
        <v>1678</v>
      </c>
    </row>
    <row r="58" spans="1:9" ht="216.75">
      <c r="A58" s="530" t="s">
        <v>31</v>
      </c>
      <c r="B58" s="496" t="s">
        <v>1696</v>
      </c>
      <c r="C58" s="496">
        <v>8</v>
      </c>
      <c r="D58" s="496" t="s">
        <v>1697</v>
      </c>
      <c r="E58" s="496" t="s">
        <v>1698</v>
      </c>
      <c r="F58" s="496">
        <v>4</v>
      </c>
      <c r="G58" s="496" t="s">
        <v>1622</v>
      </c>
      <c r="H58" s="496" t="s">
        <v>1699</v>
      </c>
      <c r="I58" s="496" t="s">
        <v>1678</v>
      </c>
    </row>
    <row r="59" spans="1:9" ht="344.25">
      <c r="A59" s="530" t="s">
        <v>31</v>
      </c>
      <c r="B59" s="496" t="s">
        <v>1700</v>
      </c>
      <c r="C59" s="496">
        <v>9</v>
      </c>
      <c r="D59" s="496" t="s">
        <v>1691</v>
      </c>
      <c r="E59" s="496" t="s">
        <v>1701</v>
      </c>
      <c r="F59" s="496" t="s">
        <v>1641</v>
      </c>
      <c r="G59" s="496" t="s">
        <v>1622</v>
      </c>
      <c r="H59" s="496" t="s">
        <v>1702</v>
      </c>
      <c r="I59" s="496" t="s">
        <v>1678</v>
      </c>
    </row>
    <row r="60" spans="1:9" ht="76.5">
      <c r="A60" s="530" t="s">
        <v>31</v>
      </c>
      <c r="B60" s="496" t="s">
        <v>1679</v>
      </c>
      <c r="C60" s="530">
        <v>10</v>
      </c>
      <c r="D60" s="496" t="s">
        <v>1691</v>
      </c>
      <c r="E60" s="496" t="s">
        <v>1685</v>
      </c>
      <c r="F60" s="530">
        <v>6</v>
      </c>
      <c r="G60" s="530" t="s">
        <v>1622</v>
      </c>
      <c r="H60" s="496" t="s">
        <v>1703</v>
      </c>
      <c r="I60" s="496" t="s">
        <v>1678</v>
      </c>
    </row>
    <row r="61" spans="1:9">
      <c r="A61" s="604" t="s">
        <v>2302</v>
      </c>
      <c r="B61" s="605"/>
      <c r="C61" s="605"/>
      <c r="D61" s="605"/>
      <c r="E61" s="605"/>
      <c r="F61" s="605"/>
      <c r="G61" s="605"/>
      <c r="H61" s="605"/>
      <c r="I61" s="606"/>
    </row>
    <row r="62" spans="1:9" ht="76.5">
      <c r="A62" s="34" t="s">
        <v>34</v>
      </c>
      <c r="B62" s="243" t="s">
        <v>2469</v>
      </c>
      <c r="C62" s="34">
        <v>1</v>
      </c>
      <c r="D62" s="243" t="s">
        <v>2470</v>
      </c>
      <c r="E62" s="243" t="s">
        <v>1641</v>
      </c>
      <c r="F62" s="34" t="s">
        <v>1641</v>
      </c>
      <c r="G62" s="34" t="s">
        <v>1622</v>
      </c>
      <c r="H62" s="243" t="s">
        <v>2475</v>
      </c>
      <c r="I62" s="243" t="s">
        <v>2487</v>
      </c>
    </row>
    <row r="63" spans="1:9" ht="127.5">
      <c r="A63" s="34" t="s">
        <v>34</v>
      </c>
      <c r="B63" s="243" t="s">
        <v>1687</v>
      </c>
      <c r="C63" s="34">
        <v>2</v>
      </c>
      <c r="D63" s="243" t="s">
        <v>2471</v>
      </c>
      <c r="E63" s="243" t="s">
        <v>1641</v>
      </c>
      <c r="F63" s="34" t="s">
        <v>1641</v>
      </c>
      <c r="G63" s="34" t="s">
        <v>1622</v>
      </c>
      <c r="H63" s="243" t="s">
        <v>2476</v>
      </c>
      <c r="I63" s="243" t="s">
        <v>2481</v>
      </c>
    </row>
    <row r="64" spans="1:9" ht="108.75" customHeight="1">
      <c r="A64" s="34" t="s">
        <v>34</v>
      </c>
      <c r="B64" s="243" t="s">
        <v>2467</v>
      </c>
      <c r="C64" s="34">
        <v>3</v>
      </c>
      <c r="D64" s="243" t="s">
        <v>2471</v>
      </c>
      <c r="E64" s="243" t="s">
        <v>1685</v>
      </c>
      <c r="G64" s="34" t="s">
        <v>1622</v>
      </c>
      <c r="H64" s="243" t="s">
        <v>2479</v>
      </c>
      <c r="I64" s="243" t="s">
        <v>2487</v>
      </c>
    </row>
    <row r="65" spans="1:9" ht="45" customHeight="1">
      <c r="A65" s="34" t="s">
        <v>34</v>
      </c>
      <c r="B65" s="243" t="s">
        <v>2468</v>
      </c>
      <c r="C65" s="34">
        <v>4</v>
      </c>
      <c r="D65" s="243" t="s">
        <v>2472</v>
      </c>
      <c r="E65" s="243" t="s">
        <v>2474</v>
      </c>
      <c r="G65" s="34" t="s">
        <v>1622</v>
      </c>
      <c r="H65" s="602" t="s">
        <v>2478</v>
      </c>
      <c r="I65" s="243" t="s">
        <v>2487</v>
      </c>
    </row>
    <row r="66" spans="1:9" ht="45" customHeight="1">
      <c r="A66" s="34" t="s">
        <v>34</v>
      </c>
      <c r="B66" s="243" t="s">
        <v>2468</v>
      </c>
      <c r="C66" s="34">
        <v>5</v>
      </c>
      <c r="D66" s="243" t="s">
        <v>2472</v>
      </c>
      <c r="E66" s="243" t="s">
        <v>2474</v>
      </c>
      <c r="G66" s="34" t="s">
        <v>1622</v>
      </c>
      <c r="H66" s="603"/>
      <c r="I66" s="243" t="s">
        <v>2487</v>
      </c>
    </row>
    <row r="67" spans="1:9" ht="127.5">
      <c r="A67" s="34" t="s">
        <v>34</v>
      </c>
      <c r="B67" s="243" t="s">
        <v>2468</v>
      </c>
      <c r="C67" s="34">
        <v>6</v>
      </c>
      <c r="D67" s="243" t="s">
        <v>2473</v>
      </c>
      <c r="E67" s="243" t="s">
        <v>2474</v>
      </c>
      <c r="G67" s="243" t="s">
        <v>2477</v>
      </c>
      <c r="H67" s="243" t="s">
        <v>2480</v>
      </c>
      <c r="I67" s="243" t="s">
        <v>2488</v>
      </c>
    </row>
    <row r="68" spans="1:9" ht="14.25" customHeight="1">
      <c r="A68" s="34" t="s">
        <v>34</v>
      </c>
      <c r="B68" s="243" t="s">
        <v>2468</v>
      </c>
      <c r="C68" s="34">
        <v>7</v>
      </c>
      <c r="D68" s="243" t="s">
        <v>2473</v>
      </c>
      <c r="E68" s="243" t="s">
        <v>2474</v>
      </c>
      <c r="G68" s="34" t="s">
        <v>1622</v>
      </c>
      <c r="H68" s="602" t="s">
        <v>2484</v>
      </c>
      <c r="I68" s="243" t="s">
        <v>2483</v>
      </c>
    </row>
    <row r="69" spans="1:9" ht="14.25" customHeight="1">
      <c r="A69" s="34" t="s">
        <v>34</v>
      </c>
      <c r="B69" s="243" t="s">
        <v>2468</v>
      </c>
      <c r="C69" s="34">
        <v>8</v>
      </c>
      <c r="D69" s="243" t="s">
        <v>2473</v>
      </c>
      <c r="E69" s="243" t="s">
        <v>2474</v>
      </c>
      <c r="G69" s="34" t="s">
        <v>1622</v>
      </c>
      <c r="H69" s="603"/>
      <c r="I69" s="243" t="s">
        <v>2482</v>
      </c>
    </row>
    <row r="70" spans="1:9" ht="14.25" customHeight="1">
      <c r="A70" s="34" t="s">
        <v>34</v>
      </c>
      <c r="B70" s="243" t="s">
        <v>2468</v>
      </c>
      <c r="C70" s="34">
        <v>9</v>
      </c>
      <c r="D70" s="243" t="s">
        <v>2473</v>
      </c>
      <c r="E70" s="243" t="s">
        <v>2474</v>
      </c>
      <c r="G70" s="34" t="s">
        <v>1622</v>
      </c>
      <c r="H70" s="603"/>
      <c r="I70" s="243" t="s">
        <v>2483</v>
      </c>
    </row>
    <row r="71" spans="1:9" ht="14.25" customHeight="1">
      <c r="A71" s="34" t="s">
        <v>34</v>
      </c>
      <c r="B71" s="243" t="s">
        <v>2468</v>
      </c>
      <c r="C71" s="34">
        <v>10</v>
      </c>
      <c r="D71" s="243" t="s">
        <v>2473</v>
      </c>
      <c r="E71" s="243" t="s">
        <v>2474</v>
      </c>
      <c r="G71" s="34" t="s">
        <v>1622</v>
      </c>
      <c r="H71" s="603"/>
      <c r="I71" s="243" t="s">
        <v>2483</v>
      </c>
    </row>
    <row r="72" spans="1:9" ht="14.25" customHeight="1">
      <c r="A72" s="34" t="s">
        <v>34</v>
      </c>
      <c r="B72" s="243" t="s">
        <v>2468</v>
      </c>
      <c r="C72" s="34">
        <v>11</v>
      </c>
      <c r="D72" s="243" t="s">
        <v>2473</v>
      </c>
      <c r="E72" s="243" t="s">
        <v>2474</v>
      </c>
      <c r="G72" s="34" t="s">
        <v>1622</v>
      </c>
      <c r="H72" s="603"/>
      <c r="I72" s="243" t="s">
        <v>2483</v>
      </c>
    </row>
    <row r="73" spans="1:9" ht="14.25" customHeight="1">
      <c r="A73" s="34" t="s">
        <v>34</v>
      </c>
      <c r="B73" s="243" t="s">
        <v>2468</v>
      </c>
      <c r="C73" s="34">
        <v>12</v>
      </c>
      <c r="D73" s="243" t="s">
        <v>2473</v>
      </c>
      <c r="E73" s="243" t="s">
        <v>2474</v>
      </c>
      <c r="G73" s="34" t="s">
        <v>1622</v>
      </c>
      <c r="H73" s="603"/>
      <c r="I73" s="243" t="s">
        <v>2483</v>
      </c>
    </row>
    <row r="74" spans="1:9" ht="14.25" customHeight="1">
      <c r="A74" s="34" t="s">
        <v>34</v>
      </c>
      <c r="B74" s="243" t="s">
        <v>2468</v>
      </c>
      <c r="C74" s="34">
        <v>13</v>
      </c>
      <c r="D74" s="243" t="s">
        <v>2473</v>
      </c>
      <c r="E74" s="243" t="s">
        <v>2474</v>
      </c>
      <c r="G74" s="34" t="s">
        <v>1622</v>
      </c>
      <c r="H74" s="603"/>
      <c r="I74" s="243" t="s">
        <v>2483</v>
      </c>
    </row>
    <row r="75" spans="1:9" ht="14.25" customHeight="1">
      <c r="A75" s="34" t="s">
        <v>34</v>
      </c>
      <c r="B75" s="243" t="s">
        <v>2468</v>
      </c>
      <c r="C75" s="34">
        <v>14</v>
      </c>
      <c r="D75" s="243" t="s">
        <v>2473</v>
      </c>
      <c r="E75" s="243" t="s">
        <v>2474</v>
      </c>
      <c r="G75" s="34" t="s">
        <v>1622</v>
      </c>
      <c r="H75" s="603"/>
      <c r="I75" s="243" t="s">
        <v>2483</v>
      </c>
    </row>
    <row r="76" spans="1:9" ht="14.25" customHeight="1">
      <c r="A76" s="34" t="s">
        <v>34</v>
      </c>
      <c r="B76" s="243" t="s">
        <v>2468</v>
      </c>
      <c r="C76" s="34">
        <v>15</v>
      </c>
      <c r="D76" s="243" t="s">
        <v>2473</v>
      </c>
      <c r="E76" s="243" t="s">
        <v>2474</v>
      </c>
      <c r="G76" s="34" t="s">
        <v>1622</v>
      </c>
      <c r="H76" s="603"/>
      <c r="I76" s="243" t="s">
        <v>2483</v>
      </c>
    </row>
    <row r="77" spans="1:9" ht="14.25" customHeight="1">
      <c r="A77" s="34" t="s">
        <v>34</v>
      </c>
      <c r="B77" s="243" t="s">
        <v>2468</v>
      </c>
      <c r="C77" s="34">
        <v>16</v>
      </c>
      <c r="D77" s="243" t="s">
        <v>2473</v>
      </c>
      <c r="E77" s="243" t="s">
        <v>2474</v>
      </c>
      <c r="G77" s="34" t="s">
        <v>1622</v>
      </c>
      <c r="H77" s="603"/>
      <c r="I77" s="243" t="s">
        <v>2483</v>
      </c>
    </row>
    <row r="78" spans="1:9" ht="14.25" customHeight="1">
      <c r="A78" s="34" t="s">
        <v>34</v>
      </c>
      <c r="B78" s="243" t="s">
        <v>2468</v>
      </c>
      <c r="C78" s="34">
        <v>17</v>
      </c>
      <c r="D78" s="243" t="s">
        <v>2473</v>
      </c>
      <c r="E78" s="243" t="s">
        <v>2474</v>
      </c>
      <c r="G78" s="34" t="s">
        <v>1622</v>
      </c>
      <c r="H78" s="603"/>
      <c r="I78" s="243" t="s">
        <v>2483</v>
      </c>
    </row>
    <row r="79" spans="1:9" ht="14.25" customHeight="1">
      <c r="A79" s="34" t="s">
        <v>34</v>
      </c>
      <c r="B79" s="243" t="s">
        <v>2468</v>
      </c>
      <c r="C79" s="34">
        <v>18</v>
      </c>
      <c r="D79" s="243" t="s">
        <v>2470</v>
      </c>
      <c r="E79" s="243" t="s">
        <v>2474</v>
      </c>
      <c r="G79" s="34" t="s">
        <v>1622</v>
      </c>
      <c r="H79" s="603"/>
      <c r="I79" s="243" t="s">
        <v>2483</v>
      </c>
    </row>
    <row r="80" spans="1:9" ht="14.25" customHeight="1">
      <c r="A80" s="34" t="s">
        <v>34</v>
      </c>
      <c r="B80" s="243" t="s">
        <v>2468</v>
      </c>
      <c r="C80" s="34">
        <v>19</v>
      </c>
      <c r="D80" s="243" t="s">
        <v>2470</v>
      </c>
      <c r="E80" s="243" t="s">
        <v>2474</v>
      </c>
      <c r="G80" s="34" t="s">
        <v>1622</v>
      </c>
      <c r="H80" s="603"/>
      <c r="I80" s="243" t="s">
        <v>2483</v>
      </c>
    </row>
    <row r="81" spans="1:9" ht="14.25" customHeight="1">
      <c r="A81" s="34" t="s">
        <v>34</v>
      </c>
      <c r="B81" s="243" t="s">
        <v>2468</v>
      </c>
      <c r="C81" s="34">
        <v>20</v>
      </c>
      <c r="D81" s="243" t="s">
        <v>2470</v>
      </c>
      <c r="E81" s="243" t="s">
        <v>2474</v>
      </c>
      <c r="G81" s="34" t="s">
        <v>1622</v>
      </c>
      <c r="H81" s="603"/>
      <c r="I81" s="243" t="s">
        <v>2483</v>
      </c>
    </row>
    <row r="82" spans="1:9" ht="14.25" customHeight="1">
      <c r="A82" s="34" t="s">
        <v>34</v>
      </c>
      <c r="B82" s="243" t="s">
        <v>2468</v>
      </c>
      <c r="C82" s="34">
        <v>21</v>
      </c>
      <c r="D82" s="243" t="s">
        <v>2470</v>
      </c>
      <c r="E82" s="243" t="s">
        <v>2474</v>
      </c>
      <c r="G82" s="34" t="s">
        <v>1622</v>
      </c>
      <c r="H82" s="603"/>
      <c r="I82" s="243" t="s">
        <v>2483</v>
      </c>
    </row>
    <row r="83" spans="1:9" ht="14.25" customHeight="1">
      <c r="A83" s="34" t="s">
        <v>34</v>
      </c>
      <c r="B83" s="243" t="s">
        <v>2468</v>
      </c>
      <c r="C83" s="34">
        <v>22</v>
      </c>
      <c r="D83" s="243" t="s">
        <v>2470</v>
      </c>
      <c r="E83" s="243" t="s">
        <v>2474</v>
      </c>
      <c r="G83" s="34" t="s">
        <v>1622</v>
      </c>
      <c r="H83" s="603"/>
      <c r="I83" s="243" t="s">
        <v>2483</v>
      </c>
    </row>
    <row r="84" spans="1:9" ht="14.25" customHeight="1">
      <c r="A84" s="34" t="s">
        <v>34</v>
      </c>
      <c r="B84" s="243" t="s">
        <v>2468</v>
      </c>
      <c r="C84" s="34">
        <v>23</v>
      </c>
      <c r="D84" s="243" t="s">
        <v>2470</v>
      </c>
      <c r="E84" s="243" t="s">
        <v>2474</v>
      </c>
      <c r="G84" s="34" t="s">
        <v>1622</v>
      </c>
      <c r="H84" s="603"/>
      <c r="I84" s="243" t="s">
        <v>2483</v>
      </c>
    </row>
    <row r="85" spans="1:9" ht="14.25" customHeight="1">
      <c r="A85" s="34" t="s">
        <v>34</v>
      </c>
      <c r="B85" s="243" t="s">
        <v>2468</v>
      </c>
      <c r="C85" s="34">
        <v>24</v>
      </c>
      <c r="D85" s="243" t="s">
        <v>2470</v>
      </c>
      <c r="E85" s="243" t="s">
        <v>2474</v>
      </c>
      <c r="G85" s="34" t="s">
        <v>1622</v>
      </c>
      <c r="H85" s="603"/>
      <c r="I85" s="243" t="s">
        <v>2483</v>
      </c>
    </row>
    <row r="86" spans="1:9" ht="89.25">
      <c r="A86" s="34" t="s">
        <v>34</v>
      </c>
      <c r="B86" s="243" t="s">
        <v>2468</v>
      </c>
      <c r="C86" s="34">
        <v>25</v>
      </c>
      <c r="D86" s="243" t="s">
        <v>2470</v>
      </c>
      <c r="E86" s="243" t="s">
        <v>2474</v>
      </c>
      <c r="G86" s="34" t="s">
        <v>1622</v>
      </c>
      <c r="H86" s="243" t="s">
        <v>2485</v>
      </c>
      <c r="I86" s="243" t="s">
        <v>2483</v>
      </c>
    </row>
    <row r="87" spans="1:9" ht="21.75" customHeight="1">
      <c r="A87" s="34" t="s">
        <v>34</v>
      </c>
      <c r="B87" s="243" t="s">
        <v>2468</v>
      </c>
      <c r="C87" s="34">
        <v>26</v>
      </c>
      <c r="D87" s="243" t="s">
        <v>2345</v>
      </c>
      <c r="E87" s="243" t="s">
        <v>2474</v>
      </c>
      <c r="G87" s="34" t="s">
        <v>1622</v>
      </c>
      <c r="H87" s="602" t="s">
        <v>2486</v>
      </c>
      <c r="I87" s="243" t="s">
        <v>2483</v>
      </c>
    </row>
    <row r="88" spans="1:9" ht="21.75" customHeight="1">
      <c r="A88" s="34" t="s">
        <v>34</v>
      </c>
      <c r="B88" s="243" t="s">
        <v>2468</v>
      </c>
      <c r="C88" s="34">
        <v>27</v>
      </c>
      <c r="D88" s="243" t="s">
        <v>2345</v>
      </c>
      <c r="E88" s="243" t="s">
        <v>2474</v>
      </c>
      <c r="G88" s="34" t="s">
        <v>1622</v>
      </c>
      <c r="H88" s="603"/>
      <c r="I88" s="243" t="s">
        <v>2483</v>
      </c>
    </row>
    <row r="89" spans="1:9" ht="21.75" customHeight="1">
      <c r="A89" s="34" t="s">
        <v>34</v>
      </c>
      <c r="B89" s="243" t="s">
        <v>2468</v>
      </c>
      <c r="C89" s="34">
        <v>28</v>
      </c>
      <c r="D89" s="243" t="s">
        <v>2345</v>
      </c>
      <c r="E89" s="243" t="s">
        <v>2474</v>
      </c>
      <c r="G89" s="34" t="s">
        <v>1622</v>
      </c>
      <c r="H89" s="603"/>
      <c r="I89" s="243" t="s">
        <v>2483</v>
      </c>
    </row>
    <row r="90" spans="1:9" ht="21.75" customHeight="1">
      <c r="A90" s="34" t="s">
        <v>34</v>
      </c>
      <c r="B90" s="243" t="s">
        <v>2468</v>
      </c>
      <c r="C90" s="34">
        <v>29</v>
      </c>
      <c r="D90" s="243" t="s">
        <v>2345</v>
      </c>
      <c r="E90" s="243" t="s">
        <v>2474</v>
      </c>
      <c r="G90" s="34" t="s">
        <v>1622</v>
      </c>
      <c r="H90" s="603"/>
      <c r="I90" s="243" t="s">
        <v>2483</v>
      </c>
    </row>
    <row r="91" spans="1:9" ht="21.75" customHeight="1">
      <c r="A91" s="34" t="s">
        <v>34</v>
      </c>
      <c r="B91" s="243" t="s">
        <v>2468</v>
      </c>
      <c r="C91" s="34">
        <v>30</v>
      </c>
      <c r="D91" s="243" t="s">
        <v>2345</v>
      </c>
      <c r="E91" s="243" t="s">
        <v>2474</v>
      </c>
      <c r="G91" s="34" t="s">
        <v>1622</v>
      </c>
      <c r="H91" s="603"/>
      <c r="I91" s="243" t="s">
        <v>2483</v>
      </c>
    </row>
    <row r="92" spans="1:9" ht="21.75" customHeight="1">
      <c r="A92" s="34" t="s">
        <v>34</v>
      </c>
      <c r="B92" s="243" t="s">
        <v>2468</v>
      </c>
      <c r="C92" s="34">
        <v>31</v>
      </c>
      <c r="D92" s="243" t="s">
        <v>2345</v>
      </c>
      <c r="E92" s="243" t="s">
        <v>2474</v>
      </c>
      <c r="G92" s="34" t="s">
        <v>1622</v>
      </c>
      <c r="H92" s="603"/>
      <c r="I92" s="243" t="s">
        <v>2483</v>
      </c>
    </row>
  </sheetData>
  <mergeCells count="25">
    <mergeCell ref="A50:I50"/>
    <mergeCell ref="H43:H45"/>
    <mergeCell ref="H46:H47"/>
    <mergeCell ref="H48:H49"/>
    <mergeCell ref="A30:I30"/>
    <mergeCell ref="A32:I32"/>
    <mergeCell ref="H34:H36"/>
    <mergeCell ref="H37:H39"/>
    <mergeCell ref="H40:H42"/>
    <mergeCell ref="H65:H66"/>
    <mergeCell ref="H68:H85"/>
    <mergeCell ref="H87:H92"/>
    <mergeCell ref="A61:I61"/>
    <mergeCell ref="H6:H9"/>
    <mergeCell ref="I6:I9"/>
    <mergeCell ref="H10:H12"/>
    <mergeCell ref="I10:I12"/>
    <mergeCell ref="H13:H15"/>
    <mergeCell ref="I13:I15"/>
    <mergeCell ref="H18:H23"/>
    <mergeCell ref="I18:I23"/>
    <mergeCell ref="H24:H26"/>
    <mergeCell ref="I24:I26"/>
    <mergeCell ref="H27:H29"/>
    <mergeCell ref="I27:I29"/>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59"/>
  <sheetViews>
    <sheetView zoomScaleNormal="100" zoomScaleSheetLayoutView="100" workbookViewId="0"/>
  </sheetViews>
  <sheetFormatPr defaultColWidth="9.140625" defaultRowHeight="14.25"/>
  <cols>
    <col min="1" max="1" width="24.42578125" style="33" customWidth="1"/>
    <col min="2" max="2" width="27.42578125" style="33" customWidth="1"/>
    <col min="3" max="3" width="20.140625" style="400" customWidth="1"/>
    <col min="4" max="16384" width="9.140625" style="33"/>
  </cols>
  <sheetData>
    <row r="1" spans="1:4" ht="21" customHeight="1">
      <c r="A1" s="62" t="s">
        <v>1704</v>
      </c>
      <c r="B1" s="403" t="s">
        <v>1705</v>
      </c>
    </row>
    <row r="2" spans="1:4" ht="28.5" customHeight="1">
      <c r="A2" s="622" t="s">
        <v>1706</v>
      </c>
      <c r="B2" s="622"/>
      <c r="C2" s="622"/>
      <c r="D2" s="140"/>
    </row>
    <row r="3" spans="1:4" ht="12.75" customHeight="1">
      <c r="A3" s="401"/>
      <c r="B3" s="401"/>
      <c r="C3" s="401"/>
      <c r="D3" s="140"/>
    </row>
    <row r="4" spans="1:4">
      <c r="A4" s="62" t="s">
        <v>1707</v>
      </c>
      <c r="B4" s="62" t="s">
        <v>1708</v>
      </c>
      <c r="C4" s="404" t="s">
        <v>1709</v>
      </c>
    </row>
    <row r="6" spans="1:4">
      <c r="A6" s="62" t="s">
        <v>1710</v>
      </c>
    </row>
    <row r="7" spans="1:4" ht="15">
      <c r="A7" s="33" t="s">
        <v>1711</v>
      </c>
      <c r="B7" s="68" t="s">
        <v>1712</v>
      </c>
      <c r="C7" s="405" t="s">
        <v>1713</v>
      </c>
    </row>
    <row r="8" spans="1:4" ht="15">
      <c r="A8" s="33" t="s">
        <v>1714</v>
      </c>
      <c r="B8" s="68" t="s">
        <v>1715</v>
      </c>
      <c r="C8" s="405" t="s">
        <v>1713</v>
      </c>
    </row>
    <row r="9" spans="1:4" ht="15">
      <c r="A9" s="33" t="s">
        <v>1716</v>
      </c>
      <c r="B9" s="68" t="s">
        <v>1717</v>
      </c>
      <c r="C9" s="405" t="s">
        <v>1713</v>
      </c>
    </row>
    <row r="10" spans="1:4" ht="15">
      <c r="A10" s="33" t="s">
        <v>1718</v>
      </c>
      <c r="B10" s="68" t="s">
        <v>1719</v>
      </c>
      <c r="C10" s="405" t="s">
        <v>1713</v>
      </c>
    </row>
    <row r="11" spans="1:4" ht="15">
      <c r="A11" s="33" t="s">
        <v>1720</v>
      </c>
      <c r="B11" s="68" t="s">
        <v>1721</v>
      </c>
      <c r="C11" s="405" t="s">
        <v>1713</v>
      </c>
    </row>
    <row r="12" spans="1:4" ht="15">
      <c r="B12" s="68" t="s">
        <v>1722</v>
      </c>
      <c r="C12" s="405" t="s">
        <v>1713</v>
      </c>
    </row>
    <row r="13" spans="1:4" ht="15">
      <c r="A13" s="33" t="s">
        <v>1723</v>
      </c>
      <c r="B13" s="68" t="s">
        <v>1724</v>
      </c>
      <c r="C13" s="405" t="s">
        <v>1713</v>
      </c>
    </row>
    <row r="14" spans="1:4">
      <c r="A14" s="33" t="s">
        <v>1725</v>
      </c>
      <c r="B14" s="68"/>
    </row>
    <row r="15" spans="1:4">
      <c r="B15" s="68"/>
    </row>
    <row r="16" spans="1:4">
      <c r="A16" s="62" t="s">
        <v>1726</v>
      </c>
      <c r="B16" s="68"/>
    </row>
    <row r="17" spans="1:5" ht="15">
      <c r="A17" s="33" t="s">
        <v>1727</v>
      </c>
      <c r="B17" s="68" t="s">
        <v>1728</v>
      </c>
      <c r="C17" s="405" t="s">
        <v>1713</v>
      </c>
    </row>
    <row r="18" spans="1:5" ht="15">
      <c r="B18" s="68" t="s">
        <v>1729</v>
      </c>
      <c r="C18" s="405" t="s">
        <v>1713</v>
      </c>
    </row>
    <row r="19" spans="1:5" ht="15">
      <c r="B19" s="68" t="s">
        <v>1730</v>
      </c>
      <c r="C19" s="405" t="s">
        <v>1713</v>
      </c>
    </row>
    <row r="20" spans="1:5" ht="15">
      <c r="B20" s="68" t="s">
        <v>1731</v>
      </c>
      <c r="C20" s="405" t="s">
        <v>1713</v>
      </c>
    </row>
    <row r="21" spans="1:5" ht="15">
      <c r="A21" s="33" t="s">
        <v>1732</v>
      </c>
      <c r="B21" s="68" t="s">
        <v>1733</v>
      </c>
      <c r="C21" s="405" t="s">
        <v>1713</v>
      </c>
    </row>
    <row r="22" spans="1:5" ht="15">
      <c r="A22" s="33" t="s">
        <v>1734</v>
      </c>
      <c r="B22" s="68" t="s">
        <v>1735</v>
      </c>
      <c r="C22" s="405" t="s">
        <v>1713</v>
      </c>
    </row>
    <row r="23" spans="1:5" ht="15">
      <c r="A23" s="33" t="s">
        <v>1736</v>
      </c>
      <c r="B23" s="68" t="s">
        <v>1737</v>
      </c>
      <c r="C23" s="405" t="s">
        <v>1713</v>
      </c>
    </row>
    <row r="24" spans="1:5" ht="15">
      <c r="A24" s="33" t="s">
        <v>1738</v>
      </c>
      <c r="B24" s="68" t="s">
        <v>1739</v>
      </c>
      <c r="C24" s="405" t="s">
        <v>1713</v>
      </c>
    </row>
    <row r="25" spans="1:5" ht="15">
      <c r="B25" s="68" t="s">
        <v>1740</v>
      </c>
      <c r="C25" s="405" t="s">
        <v>1713</v>
      </c>
    </row>
    <row r="26" spans="1:5" ht="15">
      <c r="A26" s="33" t="s">
        <v>1741</v>
      </c>
      <c r="B26" s="68" t="s">
        <v>1742</v>
      </c>
      <c r="C26" s="405" t="s">
        <v>1713</v>
      </c>
    </row>
    <row r="27" spans="1:5" ht="15">
      <c r="A27" s="33" t="s">
        <v>1743</v>
      </c>
      <c r="B27" s="68" t="s">
        <v>1744</v>
      </c>
      <c r="C27" s="405" t="s">
        <v>1713</v>
      </c>
    </row>
    <row r="28" spans="1:5" ht="15">
      <c r="A28" s="33" t="s">
        <v>1745</v>
      </c>
      <c r="B28" s="68" t="s">
        <v>1746</v>
      </c>
      <c r="C28" s="405" t="s">
        <v>1713</v>
      </c>
      <c r="E28" s="33" t="s">
        <v>378</v>
      </c>
    </row>
    <row r="29" spans="1:5" ht="15">
      <c r="B29" s="68" t="s">
        <v>1747</v>
      </c>
      <c r="C29" s="405" t="s">
        <v>1713</v>
      </c>
    </row>
    <row r="30" spans="1:5" ht="15">
      <c r="B30" s="68" t="s">
        <v>1748</v>
      </c>
      <c r="C30" s="405" t="s">
        <v>1713</v>
      </c>
    </row>
    <row r="31" spans="1:5" ht="15">
      <c r="B31" s="68" t="s">
        <v>1749</v>
      </c>
      <c r="C31" s="405" t="s">
        <v>1713</v>
      </c>
    </row>
    <row r="32" spans="1:5" ht="15">
      <c r="B32" s="68" t="s">
        <v>1750</v>
      </c>
      <c r="C32" s="405" t="s">
        <v>1713</v>
      </c>
    </row>
    <row r="33" spans="1:3" ht="15">
      <c r="B33" s="68" t="s">
        <v>1751</v>
      </c>
      <c r="C33" s="405" t="s">
        <v>1713</v>
      </c>
    </row>
    <row r="34" spans="1:3" ht="15">
      <c r="B34" s="68" t="s">
        <v>1752</v>
      </c>
      <c r="C34" s="405" t="s">
        <v>1713</v>
      </c>
    </row>
    <row r="35" spans="1:3" ht="15">
      <c r="B35" s="68" t="s">
        <v>1753</v>
      </c>
      <c r="C35" s="405" t="s">
        <v>1713</v>
      </c>
    </row>
    <row r="36" spans="1:3" ht="15">
      <c r="B36" s="68" t="s">
        <v>1754</v>
      </c>
      <c r="C36" s="405" t="s">
        <v>1713</v>
      </c>
    </row>
    <row r="37" spans="1:3" ht="15">
      <c r="B37" s="68" t="s">
        <v>1755</v>
      </c>
      <c r="C37" s="405" t="s">
        <v>1713</v>
      </c>
    </row>
    <row r="38" spans="1:3" ht="15">
      <c r="A38" s="33" t="s">
        <v>1756</v>
      </c>
      <c r="B38" s="68" t="s">
        <v>1757</v>
      </c>
      <c r="C38" s="405" t="s">
        <v>1713</v>
      </c>
    </row>
    <row r="39" spans="1:3" ht="15">
      <c r="B39" s="68" t="s">
        <v>1758</v>
      </c>
      <c r="C39" s="405" t="s">
        <v>1713</v>
      </c>
    </row>
    <row r="40" spans="1:3" ht="15">
      <c r="B40" s="68" t="s">
        <v>1759</v>
      </c>
      <c r="C40" s="405" t="s">
        <v>1713</v>
      </c>
    </row>
    <row r="41" spans="1:3" ht="15">
      <c r="B41" s="68" t="s">
        <v>1760</v>
      </c>
      <c r="C41" s="405" t="s">
        <v>1713</v>
      </c>
    </row>
    <row r="42" spans="1:3" ht="15">
      <c r="A42" s="33" t="s">
        <v>1761</v>
      </c>
      <c r="B42" s="68" t="s">
        <v>1762</v>
      </c>
      <c r="C42" s="405" t="s">
        <v>1713</v>
      </c>
    </row>
    <row r="43" spans="1:3" ht="15">
      <c r="A43" s="33" t="s">
        <v>1763</v>
      </c>
      <c r="B43" s="68" t="s">
        <v>1764</v>
      </c>
      <c r="C43" s="405" t="s">
        <v>1713</v>
      </c>
    </row>
    <row r="44" spans="1:3" ht="15">
      <c r="A44" s="33" t="s">
        <v>1765</v>
      </c>
      <c r="B44" s="68" t="s">
        <v>1766</v>
      </c>
      <c r="C44" s="405" t="s">
        <v>1713</v>
      </c>
    </row>
    <row r="45" spans="1:3" ht="15">
      <c r="B45" s="68" t="s">
        <v>1767</v>
      </c>
      <c r="C45" s="405" t="s">
        <v>1713</v>
      </c>
    </row>
    <row r="46" spans="1:3" ht="15">
      <c r="B46" s="68" t="s">
        <v>1768</v>
      </c>
      <c r="C46" s="405" t="s">
        <v>1713</v>
      </c>
    </row>
    <row r="47" spans="1:3" ht="15">
      <c r="B47" s="68" t="s">
        <v>1769</v>
      </c>
      <c r="C47" s="405" t="s">
        <v>1713</v>
      </c>
    </row>
    <row r="48" spans="1:3" ht="15">
      <c r="B48" s="68" t="s">
        <v>1770</v>
      </c>
      <c r="C48" s="405" t="s">
        <v>1713</v>
      </c>
    </row>
    <row r="49" spans="1:3" ht="15">
      <c r="A49" s="33" t="s">
        <v>1771</v>
      </c>
      <c r="B49" s="68" t="s">
        <v>1772</v>
      </c>
      <c r="C49" s="405" t="s">
        <v>1713</v>
      </c>
    </row>
    <row r="50" spans="1:3" ht="15">
      <c r="B50" s="68" t="s">
        <v>1773</v>
      </c>
      <c r="C50" s="405" t="s">
        <v>1713</v>
      </c>
    </row>
    <row r="51" spans="1:3" ht="15">
      <c r="B51" s="68" t="s">
        <v>1774</v>
      </c>
      <c r="C51" s="405" t="s">
        <v>1713</v>
      </c>
    </row>
    <row r="52" spans="1:3" ht="15">
      <c r="B52" s="68" t="s">
        <v>1775</v>
      </c>
      <c r="C52" s="405" t="s">
        <v>1713</v>
      </c>
    </row>
    <row r="53" spans="1:3" ht="15">
      <c r="A53" s="33" t="s">
        <v>1776</v>
      </c>
      <c r="B53" s="68" t="s">
        <v>1777</v>
      </c>
      <c r="C53" s="405" t="s">
        <v>1713</v>
      </c>
    </row>
    <row r="54" spans="1:3" ht="15">
      <c r="A54" s="33" t="s">
        <v>1725</v>
      </c>
      <c r="B54" s="68" t="s">
        <v>1778</v>
      </c>
      <c r="C54" s="405" t="s">
        <v>1713</v>
      </c>
    </row>
    <row r="55" spans="1:3" ht="15">
      <c r="B55" s="68"/>
      <c r="C55" s="405"/>
    </row>
    <row r="56" spans="1:3" ht="15">
      <c r="B56" s="68"/>
      <c r="C56" s="405"/>
    </row>
    <row r="59" spans="1:3">
      <c r="B59" s="33" t="s">
        <v>378</v>
      </c>
    </row>
  </sheetData>
  <mergeCells count="1">
    <mergeCell ref="A2:C2"/>
  </mergeCells>
  <phoneticPr fontId="7" type="noConversion"/>
  <pageMargins left="0.75" right="0.75" top="1" bottom="1" header="0.5" footer="0.5"/>
  <pageSetup paperSize="9" orientation="portrait" horizontalDpi="429496729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56"/>
  <sheetViews>
    <sheetView zoomScaleNormal="100" workbookViewId="0"/>
  </sheetViews>
  <sheetFormatPr defaultColWidth="8" defaultRowHeight="14.25"/>
  <cols>
    <col min="1" max="1" width="7.5703125" style="384" customWidth="1"/>
    <col min="2" max="2" width="70.85546875" style="393" customWidth="1"/>
    <col min="3" max="3" width="7" style="394" customWidth="1"/>
    <col min="4" max="4" width="16.5703125" style="395" customWidth="1"/>
    <col min="5" max="16384" width="8" style="388"/>
  </cols>
  <sheetData>
    <row r="1" spans="1:4">
      <c r="A1" s="384" t="s">
        <v>1779</v>
      </c>
      <c r="B1" s="385"/>
      <c r="C1" s="386"/>
      <c r="D1" s="387"/>
    </row>
    <row r="2" spans="1:4" ht="49.5" customHeight="1">
      <c r="A2" s="626" t="s">
        <v>1780</v>
      </c>
      <c r="B2" s="626"/>
      <c r="C2" s="218"/>
      <c r="D2" s="218"/>
    </row>
    <row r="3" spans="1:4" ht="42.75">
      <c r="A3" s="141" t="s">
        <v>1781</v>
      </c>
      <c r="B3" s="142" t="s">
        <v>1782</v>
      </c>
      <c r="C3" s="143" t="s">
        <v>946</v>
      </c>
      <c r="D3" s="142" t="s">
        <v>1783</v>
      </c>
    </row>
    <row r="4" spans="1:4">
      <c r="A4" s="144">
        <v>1.1000000000000001</v>
      </c>
      <c r="B4" s="145" t="s">
        <v>1784</v>
      </c>
      <c r="C4" s="166"/>
      <c r="D4" s="167"/>
    </row>
    <row r="5" spans="1:4" ht="57">
      <c r="A5" s="146" t="s">
        <v>25</v>
      </c>
      <c r="B5" s="389" t="s">
        <v>1785</v>
      </c>
      <c r="C5" s="390" t="s">
        <v>955</v>
      </c>
      <c r="D5" s="391"/>
    </row>
    <row r="6" spans="1:4" ht="57">
      <c r="A6" s="147" t="s">
        <v>28</v>
      </c>
      <c r="B6" s="389" t="s">
        <v>1785</v>
      </c>
      <c r="C6" s="390" t="s">
        <v>955</v>
      </c>
      <c r="D6" s="150"/>
    </row>
    <row r="7" spans="1:4" ht="57">
      <c r="A7" s="147" t="s">
        <v>31</v>
      </c>
      <c r="B7" s="148" t="s">
        <v>1786</v>
      </c>
      <c r="C7" s="149" t="s">
        <v>955</v>
      </c>
      <c r="D7" s="150"/>
    </row>
    <row r="8" spans="1:4" ht="28.5">
      <c r="A8" s="147" t="s">
        <v>34</v>
      </c>
      <c r="B8" s="148" t="s">
        <v>2304</v>
      </c>
      <c r="C8" s="149" t="s">
        <v>955</v>
      </c>
      <c r="D8" s="150"/>
    </row>
    <row r="9" spans="1:4">
      <c r="A9" s="147" t="s">
        <v>35</v>
      </c>
      <c r="B9" s="148"/>
      <c r="C9" s="149"/>
      <c r="D9" s="150"/>
    </row>
    <row r="10" spans="1:4">
      <c r="A10" s="392"/>
    </row>
    <row r="11" spans="1:4" ht="28.5">
      <c r="A11" s="144">
        <v>1.2</v>
      </c>
      <c r="B11" s="145" t="s">
        <v>1787</v>
      </c>
      <c r="C11" s="168"/>
      <c r="D11" s="169"/>
    </row>
    <row r="12" spans="1:4" ht="42.75">
      <c r="A12" s="147" t="s">
        <v>25</v>
      </c>
      <c r="B12" s="148" t="s">
        <v>1788</v>
      </c>
      <c r="C12" s="149" t="s">
        <v>955</v>
      </c>
      <c r="D12" s="150"/>
    </row>
    <row r="13" spans="1:4" ht="57">
      <c r="A13" s="147" t="s">
        <v>28</v>
      </c>
      <c r="B13" s="148" t="s">
        <v>1789</v>
      </c>
      <c r="C13" s="149" t="s">
        <v>955</v>
      </c>
      <c r="D13" s="150"/>
    </row>
    <row r="14" spans="1:4" ht="42.75">
      <c r="A14" s="147" t="s">
        <v>31</v>
      </c>
      <c r="B14" s="148" t="s">
        <v>1790</v>
      </c>
      <c r="C14" s="149" t="s">
        <v>955</v>
      </c>
      <c r="D14" s="150"/>
    </row>
    <row r="15" spans="1:4" ht="42.75">
      <c r="A15" s="147" t="s">
        <v>34</v>
      </c>
      <c r="B15" s="148" t="s">
        <v>2305</v>
      </c>
      <c r="C15" s="149" t="s">
        <v>955</v>
      </c>
      <c r="D15" s="150"/>
    </row>
    <row r="16" spans="1:4">
      <c r="A16" s="147" t="s">
        <v>35</v>
      </c>
      <c r="B16" s="148"/>
      <c r="C16" s="149"/>
      <c r="D16" s="150"/>
    </row>
    <row r="17" spans="1:4">
      <c r="A17" s="392"/>
    </row>
    <row r="18" spans="1:4" ht="28.5">
      <c r="A18" s="163">
        <v>1.3</v>
      </c>
      <c r="B18" s="164" t="s">
        <v>1791</v>
      </c>
      <c r="C18" s="170" t="s">
        <v>302</v>
      </c>
      <c r="D18" s="171" t="s">
        <v>302</v>
      </c>
    </row>
    <row r="19" spans="1:4">
      <c r="A19" s="392"/>
    </row>
    <row r="20" spans="1:4" ht="28.5">
      <c r="A20" s="144">
        <v>1.4</v>
      </c>
      <c r="B20" s="145" t="s">
        <v>1792</v>
      </c>
      <c r="C20" s="168"/>
      <c r="D20" s="169"/>
    </row>
    <row r="21" spans="1:4" ht="28.5">
      <c r="A21" s="147" t="s">
        <v>25</v>
      </c>
      <c r="B21" s="148" t="s">
        <v>1793</v>
      </c>
      <c r="C21" s="149" t="s">
        <v>955</v>
      </c>
      <c r="D21" s="150"/>
    </row>
    <row r="22" spans="1:4" ht="28.5">
      <c r="A22" s="147" t="s">
        <v>28</v>
      </c>
      <c r="B22" s="148" t="s">
        <v>1794</v>
      </c>
      <c r="C22" s="149" t="s">
        <v>955</v>
      </c>
      <c r="D22" s="150"/>
    </row>
    <row r="23" spans="1:4" ht="28.5">
      <c r="A23" s="147" t="s">
        <v>31</v>
      </c>
      <c r="B23" s="148" t="s">
        <v>1795</v>
      </c>
      <c r="C23" s="149" t="s">
        <v>955</v>
      </c>
      <c r="D23" s="150"/>
    </row>
    <row r="24" spans="1:4">
      <c r="A24" s="147" t="s">
        <v>34</v>
      </c>
      <c r="B24" s="148" t="s">
        <v>2429</v>
      </c>
      <c r="C24" s="149" t="s">
        <v>955</v>
      </c>
      <c r="D24" s="150"/>
    </row>
    <row r="25" spans="1:4">
      <c r="A25" s="147" t="s">
        <v>35</v>
      </c>
      <c r="B25" s="148"/>
      <c r="C25" s="149"/>
      <c r="D25" s="150"/>
    </row>
    <row r="26" spans="1:4">
      <c r="A26" s="392"/>
    </row>
    <row r="27" spans="1:4" ht="154.5" customHeight="1">
      <c r="A27" s="331">
        <v>1.5</v>
      </c>
      <c r="B27" s="165" t="s">
        <v>1796</v>
      </c>
      <c r="C27" s="172"/>
      <c r="D27" s="173"/>
    </row>
    <row r="28" spans="1:4" ht="113.45" customHeight="1">
      <c r="A28" s="147" t="s">
        <v>25</v>
      </c>
      <c r="B28" s="148" t="s">
        <v>1797</v>
      </c>
      <c r="C28" s="149" t="s">
        <v>955</v>
      </c>
      <c r="D28" s="150"/>
    </row>
    <row r="29" spans="1:4" ht="115.5" customHeight="1">
      <c r="A29" s="147" t="s">
        <v>28</v>
      </c>
      <c r="B29" s="148" t="s">
        <v>1798</v>
      </c>
      <c r="C29" s="149" t="s">
        <v>955</v>
      </c>
      <c r="D29" s="150"/>
    </row>
    <row r="30" spans="1:4" ht="85.5">
      <c r="A30" s="147" t="s">
        <v>31</v>
      </c>
      <c r="B30" s="148" t="s">
        <v>1799</v>
      </c>
      <c r="C30" s="149" t="s">
        <v>955</v>
      </c>
      <c r="D30" s="150"/>
    </row>
    <row r="31" spans="1:4" ht="57">
      <c r="A31" s="147" t="s">
        <v>34</v>
      </c>
      <c r="B31" s="148" t="s">
        <v>2430</v>
      </c>
      <c r="C31" s="149" t="s">
        <v>955</v>
      </c>
      <c r="D31" s="150"/>
    </row>
    <row r="32" spans="1:4">
      <c r="A32" s="147" t="s">
        <v>35</v>
      </c>
      <c r="B32" s="148"/>
      <c r="C32" s="149"/>
      <c r="D32" s="150"/>
    </row>
    <row r="33" spans="1:6">
      <c r="A33" s="392"/>
    </row>
    <row r="34" spans="1:6" ht="72" customHeight="1">
      <c r="A34" s="152">
        <v>1.6</v>
      </c>
      <c r="B34" s="165" t="s">
        <v>1800</v>
      </c>
      <c r="C34" s="168"/>
      <c r="D34" s="169"/>
    </row>
    <row r="35" spans="1:6" ht="28.5">
      <c r="A35" s="147" t="s">
        <v>25</v>
      </c>
      <c r="B35" s="148" t="s">
        <v>1801</v>
      </c>
      <c r="C35" s="149" t="s">
        <v>955</v>
      </c>
      <c r="D35" s="150"/>
    </row>
    <row r="36" spans="1:6" ht="28.5">
      <c r="A36" s="147" t="s">
        <v>28</v>
      </c>
      <c r="B36" s="148" t="s">
        <v>1802</v>
      </c>
      <c r="C36" s="149" t="s">
        <v>955</v>
      </c>
      <c r="D36" s="150"/>
    </row>
    <row r="37" spans="1:6" ht="28.5">
      <c r="A37" s="147" t="s">
        <v>31</v>
      </c>
      <c r="B37" s="148" t="s">
        <v>1803</v>
      </c>
      <c r="C37" s="149" t="s">
        <v>955</v>
      </c>
      <c r="D37" s="150"/>
    </row>
    <row r="38" spans="1:6" ht="28.5">
      <c r="A38" s="147" t="s">
        <v>34</v>
      </c>
      <c r="B38" s="148" t="s">
        <v>2431</v>
      </c>
      <c r="C38" s="149" t="s">
        <v>955</v>
      </c>
      <c r="D38" s="150"/>
    </row>
    <row r="39" spans="1:6">
      <c r="A39" s="147" t="s">
        <v>35</v>
      </c>
      <c r="B39" s="148"/>
      <c r="C39" s="149"/>
      <c r="D39" s="150"/>
    </row>
    <row r="40" spans="1:6">
      <c r="A40" s="392"/>
    </row>
    <row r="41" spans="1:6" ht="78.75" customHeight="1">
      <c r="A41" s="144">
        <v>1.7</v>
      </c>
      <c r="B41" s="165" t="s">
        <v>1804</v>
      </c>
      <c r="C41" s="168"/>
      <c r="D41" s="169"/>
    </row>
    <row r="42" spans="1:6" ht="85.5">
      <c r="A42" s="147" t="s">
        <v>25</v>
      </c>
      <c r="B42" s="148" t="s">
        <v>1805</v>
      </c>
      <c r="C42" s="149" t="s">
        <v>955</v>
      </c>
      <c r="D42" s="150"/>
      <c r="F42" s="388" t="s">
        <v>378</v>
      </c>
    </row>
    <row r="43" spans="1:6" ht="71.25">
      <c r="A43" s="147" t="s">
        <v>28</v>
      </c>
      <c r="B43" s="148" t="s">
        <v>1806</v>
      </c>
      <c r="C43" s="149" t="s">
        <v>955</v>
      </c>
      <c r="D43" s="150"/>
    </row>
    <row r="44" spans="1:6" ht="57">
      <c r="A44" s="147" t="s">
        <v>31</v>
      </c>
      <c r="B44" s="148" t="s">
        <v>1807</v>
      </c>
      <c r="C44" s="149" t="s">
        <v>955</v>
      </c>
      <c r="D44" s="150"/>
    </row>
    <row r="45" spans="1:6" ht="57">
      <c r="A45" s="147" t="s">
        <v>34</v>
      </c>
      <c r="B45" s="148" t="s">
        <v>2432</v>
      </c>
      <c r="C45" s="149" t="s">
        <v>955</v>
      </c>
      <c r="D45" s="150"/>
    </row>
    <row r="46" spans="1:6">
      <c r="A46" s="147" t="s">
        <v>35</v>
      </c>
      <c r="B46" s="148"/>
      <c r="C46" s="149"/>
      <c r="D46" s="150"/>
    </row>
    <row r="47" spans="1:6">
      <c r="A47" s="392"/>
    </row>
    <row r="48" spans="1:6" ht="51.75" customHeight="1">
      <c r="A48" s="144">
        <v>1.8</v>
      </c>
      <c r="B48" s="145" t="s">
        <v>1808</v>
      </c>
      <c r="C48" s="166"/>
      <c r="D48" s="167"/>
    </row>
    <row r="49" spans="1:4" ht="42.75">
      <c r="A49" s="147" t="s">
        <v>25</v>
      </c>
      <c r="B49" s="148" t="s">
        <v>1809</v>
      </c>
      <c r="C49" s="149" t="s">
        <v>955</v>
      </c>
      <c r="D49" s="150"/>
    </row>
    <row r="50" spans="1:4" ht="42.75">
      <c r="A50" s="147" t="s">
        <v>28</v>
      </c>
      <c r="B50" s="148" t="s">
        <v>1810</v>
      </c>
      <c r="C50" s="149" t="s">
        <v>955</v>
      </c>
      <c r="D50" s="150"/>
    </row>
    <row r="51" spans="1:4" ht="71.25">
      <c r="A51" s="147" t="s">
        <v>31</v>
      </c>
      <c r="B51" s="522" t="s">
        <v>1811</v>
      </c>
      <c r="C51" s="149" t="s">
        <v>955</v>
      </c>
      <c r="D51" s="150"/>
    </row>
    <row r="52" spans="1:4" ht="42.75">
      <c r="A52" s="147" t="s">
        <v>34</v>
      </c>
      <c r="B52" s="148" t="s">
        <v>2306</v>
      </c>
      <c r="C52" s="149" t="s">
        <v>955</v>
      </c>
      <c r="D52" s="150"/>
    </row>
    <row r="53" spans="1:4">
      <c r="A53" s="147" t="s">
        <v>35</v>
      </c>
      <c r="B53" s="396"/>
      <c r="C53" s="149"/>
      <c r="D53" s="150"/>
    </row>
    <row r="54" spans="1:4">
      <c r="A54" s="392"/>
      <c r="B54" s="397"/>
    </row>
    <row r="55" spans="1:4" ht="59.25" customHeight="1">
      <c r="A55" s="144">
        <v>1.9</v>
      </c>
      <c r="B55" s="145" t="s">
        <v>1812</v>
      </c>
      <c r="C55" s="168"/>
      <c r="D55" s="169"/>
    </row>
    <row r="56" spans="1:4" ht="85.5">
      <c r="A56" s="147" t="s">
        <v>25</v>
      </c>
      <c r="B56" s="148" t="s">
        <v>1813</v>
      </c>
      <c r="C56" s="149" t="s">
        <v>955</v>
      </c>
      <c r="D56" s="150"/>
    </row>
    <row r="57" spans="1:4" ht="142.5">
      <c r="A57" s="147" t="s">
        <v>28</v>
      </c>
      <c r="B57" s="148" t="s">
        <v>1814</v>
      </c>
      <c r="C57" s="149" t="s">
        <v>955</v>
      </c>
      <c r="D57" s="150"/>
    </row>
    <row r="58" spans="1:4" ht="142.5">
      <c r="A58" s="147" t="s">
        <v>31</v>
      </c>
      <c r="B58" s="522" t="s">
        <v>1815</v>
      </c>
      <c r="C58" s="149" t="s">
        <v>955</v>
      </c>
      <c r="D58" s="150"/>
    </row>
    <row r="59" spans="1:4" ht="71.25">
      <c r="A59" s="147" t="s">
        <v>34</v>
      </c>
      <c r="B59" s="148" t="s">
        <v>2307</v>
      </c>
      <c r="C59" s="149" t="s">
        <v>955</v>
      </c>
      <c r="D59" s="150"/>
    </row>
    <row r="60" spans="1:4">
      <c r="A60" s="147" t="s">
        <v>35</v>
      </c>
      <c r="B60" s="396"/>
      <c r="C60" s="149"/>
      <c r="D60" s="150"/>
    </row>
    <row r="61" spans="1:4">
      <c r="A61" s="392"/>
      <c r="B61" s="397"/>
    </row>
    <row r="62" spans="1:4" ht="34.5" customHeight="1">
      <c r="A62" s="153">
        <v>1.1000000000000001</v>
      </c>
      <c r="B62" s="145" t="s">
        <v>1816</v>
      </c>
      <c r="C62" s="168"/>
      <c r="D62" s="169"/>
    </row>
    <row r="63" spans="1:4" ht="71.25">
      <c r="A63" s="147" t="s">
        <v>25</v>
      </c>
      <c r="B63" s="148" t="s">
        <v>1817</v>
      </c>
      <c r="C63" s="149" t="s">
        <v>955</v>
      </c>
      <c r="D63" s="150"/>
    </row>
    <row r="64" spans="1:4" ht="99.75">
      <c r="A64" s="147" t="s">
        <v>28</v>
      </c>
      <c r="B64" s="148" t="s">
        <v>1818</v>
      </c>
      <c r="C64" s="149" t="s">
        <v>955</v>
      </c>
      <c r="D64" s="150"/>
    </row>
    <row r="65" spans="1:4" ht="99.75">
      <c r="A65" s="147" t="s">
        <v>31</v>
      </c>
      <c r="B65" s="148" t="s">
        <v>1819</v>
      </c>
      <c r="C65" s="149" t="s">
        <v>955</v>
      </c>
      <c r="D65" s="150"/>
    </row>
    <row r="66" spans="1:4" ht="28.5">
      <c r="A66" s="147" t="s">
        <v>34</v>
      </c>
      <c r="B66" s="148" t="s">
        <v>2433</v>
      </c>
      <c r="C66" s="149" t="s">
        <v>955</v>
      </c>
      <c r="D66" s="150"/>
    </row>
    <row r="67" spans="1:4">
      <c r="A67" s="147" t="s">
        <v>35</v>
      </c>
      <c r="B67" s="148"/>
      <c r="C67" s="149"/>
      <c r="D67" s="150"/>
    </row>
    <row r="68" spans="1:4">
      <c r="A68" s="392"/>
    </row>
    <row r="69" spans="1:4" ht="57">
      <c r="A69" s="153">
        <v>1.1100000000000001</v>
      </c>
      <c r="B69" s="145" t="s">
        <v>1820</v>
      </c>
      <c r="C69" s="168"/>
      <c r="D69" s="169"/>
    </row>
    <row r="70" spans="1:4" ht="199.5">
      <c r="A70" s="147" t="s">
        <v>25</v>
      </c>
      <c r="B70" s="148" t="s">
        <v>1821</v>
      </c>
      <c r="C70" s="149" t="s">
        <v>955</v>
      </c>
      <c r="D70" s="150"/>
    </row>
    <row r="71" spans="1:4" ht="35.25" customHeight="1">
      <c r="A71" s="147" t="s">
        <v>28</v>
      </c>
      <c r="B71" s="148" t="s">
        <v>1822</v>
      </c>
      <c r="C71" s="149" t="s">
        <v>955</v>
      </c>
      <c r="D71" s="150"/>
    </row>
    <row r="72" spans="1:4" ht="128.25">
      <c r="A72" s="147" t="s">
        <v>31</v>
      </c>
      <c r="B72" s="529" t="s">
        <v>1823</v>
      </c>
      <c r="C72" s="149" t="s">
        <v>955</v>
      </c>
      <c r="D72" s="150"/>
    </row>
    <row r="73" spans="1:4" ht="128.25">
      <c r="A73" s="147" t="s">
        <v>34</v>
      </c>
      <c r="B73" s="148" t="s">
        <v>2434</v>
      </c>
      <c r="C73" s="149" t="s">
        <v>955</v>
      </c>
      <c r="D73" s="150"/>
    </row>
    <row r="74" spans="1:4">
      <c r="A74" s="147" t="s">
        <v>35</v>
      </c>
      <c r="B74" s="148"/>
      <c r="C74" s="149"/>
      <c r="D74" s="150"/>
    </row>
    <row r="75" spans="1:4">
      <c r="A75" s="392"/>
    </row>
    <row r="76" spans="1:4" ht="42.75">
      <c r="A76" s="152">
        <v>1.1200000000000001</v>
      </c>
      <c r="B76" s="145" t="s">
        <v>1824</v>
      </c>
      <c r="C76" s="168"/>
      <c r="D76" s="169"/>
    </row>
    <row r="77" spans="1:4">
      <c r="A77" s="147" t="s">
        <v>25</v>
      </c>
      <c r="B77" s="148" t="s">
        <v>1825</v>
      </c>
      <c r="C77" s="148" t="s">
        <v>955</v>
      </c>
      <c r="D77" s="396"/>
    </row>
    <row r="78" spans="1:4">
      <c r="A78" s="147" t="s">
        <v>28</v>
      </c>
      <c r="B78" s="148" t="s">
        <v>1825</v>
      </c>
      <c r="C78" s="148" t="s">
        <v>955</v>
      </c>
      <c r="D78" s="396"/>
    </row>
    <row r="79" spans="1:4" ht="28.5">
      <c r="A79" s="147" t="s">
        <v>31</v>
      </c>
      <c r="B79" s="522" t="s">
        <v>1826</v>
      </c>
      <c r="C79" s="522" t="s">
        <v>955</v>
      </c>
      <c r="D79" s="396"/>
    </row>
    <row r="80" spans="1:4" ht="28.5">
      <c r="A80" s="147" t="s">
        <v>34</v>
      </c>
      <c r="B80" s="522" t="s">
        <v>1826</v>
      </c>
      <c r="C80" s="522" t="s">
        <v>955</v>
      </c>
      <c r="D80" s="396"/>
    </row>
    <row r="81" spans="1:4">
      <c r="A81" s="147" t="s">
        <v>35</v>
      </c>
      <c r="B81" s="396"/>
      <c r="C81" s="396"/>
      <c r="D81" s="396"/>
    </row>
    <row r="82" spans="1:4">
      <c r="A82" s="398"/>
      <c r="B82" s="397"/>
      <c r="C82" s="397"/>
      <c r="D82" s="397"/>
    </row>
    <row r="83" spans="1:4" ht="71.25">
      <c r="A83" s="331">
        <v>1.1299999999999999</v>
      </c>
      <c r="B83" s="60" t="s">
        <v>1827</v>
      </c>
      <c r="C83" s="172" t="s">
        <v>302</v>
      </c>
      <c r="D83" s="173" t="s">
        <v>302</v>
      </c>
    </row>
    <row r="84" spans="1:4" ht="42.75">
      <c r="A84" s="331"/>
      <c r="B84" s="61" t="s">
        <v>1828</v>
      </c>
      <c r="C84" s="149"/>
      <c r="D84" s="150"/>
    </row>
    <row r="85" spans="1:4">
      <c r="A85" s="392"/>
    </row>
    <row r="86" spans="1:4" ht="57">
      <c r="A86" s="331">
        <v>2.1</v>
      </c>
      <c r="B86" s="151" t="s">
        <v>1829</v>
      </c>
      <c r="C86" s="172"/>
      <c r="D86" s="173"/>
    </row>
    <row r="87" spans="1:4" ht="56.25" customHeight="1">
      <c r="A87" s="333"/>
      <c r="B87" s="154" t="s">
        <v>1830</v>
      </c>
      <c r="C87" s="174"/>
      <c r="D87" s="175"/>
    </row>
    <row r="88" spans="1:4" ht="28.5">
      <c r="A88" s="147" t="s">
        <v>25</v>
      </c>
      <c r="B88" s="148" t="s">
        <v>1831</v>
      </c>
      <c r="C88" s="149" t="s">
        <v>955</v>
      </c>
      <c r="D88" s="150"/>
    </row>
    <row r="89" spans="1:4">
      <c r="A89" s="147" t="s">
        <v>28</v>
      </c>
      <c r="B89" s="148" t="s">
        <v>1832</v>
      </c>
      <c r="C89" s="149" t="s">
        <v>955</v>
      </c>
      <c r="D89" s="150"/>
    </row>
    <row r="90" spans="1:4" ht="28.5">
      <c r="A90" s="147" t="s">
        <v>31</v>
      </c>
      <c r="B90" s="522" t="s">
        <v>1833</v>
      </c>
      <c r="C90" s="149" t="s">
        <v>955</v>
      </c>
      <c r="D90" s="150"/>
    </row>
    <row r="91" spans="1:4">
      <c r="A91" s="147" t="s">
        <v>34</v>
      </c>
      <c r="B91" s="148" t="s">
        <v>2436</v>
      </c>
      <c r="C91" s="149" t="s">
        <v>955</v>
      </c>
      <c r="D91" s="150"/>
    </row>
    <row r="92" spans="1:4">
      <c r="A92" s="147" t="s">
        <v>35</v>
      </c>
      <c r="B92" s="396"/>
      <c r="C92" s="149"/>
      <c r="D92" s="150"/>
    </row>
    <row r="93" spans="1:4">
      <c r="A93" s="392"/>
    </row>
    <row r="94" spans="1:4" ht="27.75" customHeight="1">
      <c r="A94" s="623">
        <v>2.2000000000000002</v>
      </c>
      <c r="B94" s="151" t="s">
        <v>1834</v>
      </c>
      <c r="C94" s="172"/>
      <c r="D94" s="173"/>
    </row>
    <row r="95" spans="1:4" ht="14.25" customHeight="1">
      <c r="A95" s="624"/>
      <c r="B95" s="385" t="s">
        <v>1835</v>
      </c>
      <c r="C95" s="386"/>
      <c r="D95" s="155"/>
    </row>
    <row r="96" spans="1:4" ht="14.25" customHeight="1">
      <c r="A96" s="624"/>
      <c r="B96" s="385" t="s">
        <v>1836</v>
      </c>
      <c r="C96" s="386"/>
      <c r="D96" s="155"/>
    </row>
    <row r="97" spans="1:4" ht="14.25" customHeight="1">
      <c r="A97" s="624"/>
      <c r="B97" s="385" t="s">
        <v>1837</v>
      </c>
      <c r="C97" s="386"/>
      <c r="D97" s="155"/>
    </row>
    <row r="98" spans="1:4" ht="14.25" customHeight="1">
      <c r="A98" s="624"/>
      <c r="B98" s="385" t="s">
        <v>1838</v>
      </c>
      <c r="C98" s="386"/>
      <c r="D98" s="155"/>
    </row>
    <row r="99" spans="1:4" ht="14.25" customHeight="1">
      <c r="A99" s="624"/>
      <c r="B99" s="385" t="s">
        <v>1839</v>
      </c>
      <c r="C99" s="176"/>
      <c r="D99" s="177"/>
    </row>
    <row r="100" spans="1:4" ht="14.25" customHeight="1">
      <c r="A100" s="624"/>
      <c r="B100" s="385" t="s">
        <v>1840</v>
      </c>
      <c r="C100" s="386"/>
      <c r="D100" s="155"/>
    </row>
    <row r="101" spans="1:4" ht="27.75" customHeight="1">
      <c r="A101" s="624"/>
      <c r="B101" s="385" t="s">
        <v>1841</v>
      </c>
      <c r="C101" s="176"/>
      <c r="D101" s="177"/>
    </row>
    <row r="102" spans="1:4" ht="31.5" customHeight="1">
      <c r="A102" s="624"/>
      <c r="B102" s="385" t="s">
        <v>1842</v>
      </c>
      <c r="C102" s="176"/>
      <c r="D102" s="177"/>
    </row>
    <row r="103" spans="1:4" ht="14.25" customHeight="1">
      <c r="A103" s="624"/>
      <c r="B103" s="385" t="s">
        <v>1843</v>
      </c>
      <c r="C103" s="176"/>
      <c r="D103" s="177"/>
    </row>
    <row r="104" spans="1:4" ht="15.75" customHeight="1">
      <c r="A104" s="624"/>
      <c r="B104" s="385" t="s">
        <v>1844</v>
      </c>
      <c r="C104" s="176"/>
      <c r="D104" s="177"/>
    </row>
    <row r="105" spans="1:4" ht="28.5">
      <c r="A105" s="625"/>
      <c r="B105" s="154" t="s">
        <v>1845</v>
      </c>
      <c r="C105" s="174"/>
      <c r="D105" s="175"/>
    </row>
    <row r="106" spans="1:4" ht="28.5">
      <c r="A106" s="147" t="s">
        <v>25</v>
      </c>
      <c r="B106" s="148" t="s">
        <v>1846</v>
      </c>
      <c r="C106" s="149" t="s">
        <v>955</v>
      </c>
      <c r="D106" s="150"/>
    </row>
    <row r="107" spans="1:4" ht="57">
      <c r="A107" s="147" t="s">
        <v>28</v>
      </c>
      <c r="B107" s="148" t="s">
        <v>1847</v>
      </c>
      <c r="C107" s="149" t="s">
        <v>955</v>
      </c>
      <c r="D107" s="150"/>
    </row>
    <row r="108" spans="1:4" ht="71.25">
      <c r="A108" s="147" t="s">
        <v>31</v>
      </c>
      <c r="B108" s="148" t="s">
        <v>1848</v>
      </c>
      <c r="C108" s="149" t="s">
        <v>955</v>
      </c>
      <c r="D108" s="150"/>
    </row>
    <row r="109" spans="1:4" ht="42.75">
      <c r="A109" s="147" t="s">
        <v>34</v>
      </c>
      <c r="B109" s="148" t="s">
        <v>2308</v>
      </c>
      <c r="C109" s="149" t="s">
        <v>955</v>
      </c>
      <c r="D109" s="150"/>
    </row>
    <row r="110" spans="1:4">
      <c r="A110" s="147" t="s">
        <v>35</v>
      </c>
      <c r="B110" s="148"/>
      <c r="C110" s="149"/>
      <c r="D110" s="150"/>
    </row>
    <row r="111" spans="1:4">
      <c r="A111" s="392"/>
    </row>
    <row r="112" spans="1:4" ht="57">
      <c r="A112" s="331">
        <v>2.2999999999999998</v>
      </c>
      <c r="B112" s="151" t="s">
        <v>1849</v>
      </c>
      <c r="C112" s="172"/>
      <c r="D112" s="173"/>
    </row>
    <row r="113" spans="1:4" ht="45.75" customHeight="1">
      <c r="A113" s="332"/>
      <c r="B113" s="385" t="s">
        <v>1850</v>
      </c>
      <c r="C113" s="176"/>
      <c r="D113" s="177"/>
    </row>
    <row r="114" spans="1:4">
      <c r="A114" s="332"/>
      <c r="B114" s="385" t="s">
        <v>1851</v>
      </c>
      <c r="C114" s="386"/>
      <c r="D114" s="155"/>
    </row>
    <row r="115" spans="1:4">
      <c r="A115" s="332"/>
      <c r="B115" s="385" t="s">
        <v>1852</v>
      </c>
      <c r="C115" s="386"/>
      <c r="D115" s="155"/>
    </row>
    <row r="116" spans="1:4" ht="54" customHeight="1">
      <c r="A116" s="332"/>
      <c r="B116" s="385" t="s">
        <v>1853</v>
      </c>
      <c r="C116" s="176"/>
      <c r="D116" s="177"/>
    </row>
    <row r="117" spans="1:4" ht="30.75" customHeight="1">
      <c r="A117" s="332"/>
      <c r="B117" s="385" t="s">
        <v>1854</v>
      </c>
      <c r="C117" s="176"/>
      <c r="D117" s="177"/>
    </row>
    <row r="118" spans="1:4">
      <c r="A118" s="332"/>
      <c r="B118" s="385" t="s">
        <v>1855</v>
      </c>
      <c r="C118" s="386"/>
      <c r="D118" s="155"/>
    </row>
    <row r="119" spans="1:4" ht="45.75" customHeight="1">
      <c r="A119" s="332"/>
      <c r="B119" s="385" t="s">
        <v>1856</v>
      </c>
      <c r="C119" s="178"/>
      <c r="D119" s="179"/>
    </row>
    <row r="120" spans="1:4">
      <c r="A120" s="332"/>
      <c r="B120" s="385" t="s">
        <v>1857</v>
      </c>
      <c r="C120" s="386"/>
      <c r="D120" s="155"/>
    </row>
    <row r="121" spans="1:4">
      <c r="A121" s="332"/>
      <c r="B121" s="385" t="s">
        <v>1858</v>
      </c>
      <c r="C121" s="386"/>
      <c r="D121" s="155"/>
    </row>
    <row r="122" spans="1:4" ht="28.5">
      <c r="A122" s="332"/>
      <c r="B122" s="385" t="s">
        <v>1859</v>
      </c>
      <c r="C122" s="386"/>
      <c r="D122" s="155"/>
    </row>
    <row r="123" spans="1:4" ht="28.5">
      <c r="A123" s="332"/>
      <c r="B123" s="385" t="s">
        <v>1860</v>
      </c>
      <c r="C123" s="386"/>
      <c r="D123" s="155"/>
    </row>
    <row r="124" spans="1:4">
      <c r="A124" s="333"/>
      <c r="B124" s="154" t="s">
        <v>1861</v>
      </c>
      <c r="C124" s="156"/>
      <c r="D124" s="157"/>
    </row>
    <row r="125" spans="1:4" ht="114">
      <c r="A125" s="147" t="s">
        <v>25</v>
      </c>
      <c r="B125" s="148" t="s">
        <v>1862</v>
      </c>
      <c r="C125" s="149" t="s">
        <v>955</v>
      </c>
      <c r="D125" s="150"/>
    </row>
    <row r="126" spans="1:4" ht="52.5" customHeight="1">
      <c r="A126" s="147" t="s">
        <v>28</v>
      </c>
      <c r="B126" s="148" t="s">
        <v>1863</v>
      </c>
      <c r="C126" s="149" t="s">
        <v>955</v>
      </c>
      <c r="D126" s="150"/>
    </row>
    <row r="127" spans="1:4" ht="99.75">
      <c r="A127" s="147" t="s">
        <v>31</v>
      </c>
      <c r="B127" s="148" t="s">
        <v>1864</v>
      </c>
      <c r="C127" s="149" t="s">
        <v>955</v>
      </c>
      <c r="D127" s="150"/>
    </row>
    <row r="128" spans="1:4" ht="71.25">
      <c r="A128" s="147" t="s">
        <v>34</v>
      </c>
      <c r="B128" s="148" t="s">
        <v>2453</v>
      </c>
      <c r="C128" s="149" t="s">
        <v>955</v>
      </c>
      <c r="D128" s="150"/>
    </row>
    <row r="129" spans="1:4">
      <c r="A129" s="147" t="s">
        <v>35</v>
      </c>
      <c r="B129" s="148"/>
      <c r="C129" s="149"/>
      <c r="D129" s="150"/>
    </row>
    <row r="130" spans="1:4">
      <c r="A130" s="392"/>
    </row>
    <row r="131" spans="1:4" ht="42.75">
      <c r="A131" s="144">
        <v>2.4</v>
      </c>
      <c r="B131" s="385" t="s">
        <v>1865</v>
      </c>
      <c r="C131" s="158" t="s">
        <v>302</v>
      </c>
      <c r="D131" s="159" t="s">
        <v>302</v>
      </c>
    </row>
    <row r="132" spans="1:4">
      <c r="A132" s="147" t="s">
        <v>25</v>
      </c>
      <c r="B132" s="148" t="s">
        <v>1866</v>
      </c>
      <c r="C132" s="149" t="s">
        <v>955</v>
      </c>
      <c r="D132" s="150"/>
    </row>
    <row r="133" spans="1:4">
      <c r="A133" s="147" t="s">
        <v>28</v>
      </c>
      <c r="B133" s="148" t="s">
        <v>1867</v>
      </c>
      <c r="C133" s="149" t="s">
        <v>955</v>
      </c>
      <c r="D133" s="150"/>
    </row>
    <row r="134" spans="1:4" ht="28.5">
      <c r="A134" s="147" t="s">
        <v>31</v>
      </c>
      <c r="B134" s="522" t="s">
        <v>1868</v>
      </c>
      <c r="C134" s="149"/>
      <c r="D134" s="150"/>
    </row>
    <row r="135" spans="1:4">
      <c r="A135" s="147" t="s">
        <v>34</v>
      </c>
      <c r="B135" s="148" t="s">
        <v>2437</v>
      </c>
      <c r="C135" s="149" t="s">
        <v>955</v>
      </c>
      <c r="D135" s="150"/>
    </row>
    <row r="136" spans="1:4">
      <c r="A136" s="147" t="s">
        <v>35</v>
      </c>
      <c r="B136" s="148"/>
      <c r="C136" s="149"/>
      <c r="D136" s="150"/>
    </row>
    <row r="137" spans="1:4">
      <c r="A137" s="392"/>
    </row>
    <row r="138" spans="1:4" ht="111.6" customHeight="1">
      <c r="A138" s="331">
        <v>2.5</v>
      </c>
      <c r="B138" s="385" t="s">
        <v>1869</v>
      </c>
      <c r="C138" s="172"/>
      <c r="D138" s="173"/>
    </row>
    <row r="139" spans="1:4" ht="78" customHeight="1">
      <c r="A139" s="333"/>
      <c r="B139" s="154" t="s">
        <v>1870</v>
      </c>
      <c r="C139" s="174"/>
      <c r="D139" s="175"/>
    </row>
    <row r="140" spans="1:4" ht="42.75">
      <c r="A140" s="147" t="s">
        <v>25</v>
      </c>
      <c r="B140" s="148" t="s">
        <v>1871</v>
      </c>
      <c r="C140" s="149" t="s">
        <v>955</v>
      </c>
      <c r="D140" s="150"/>
    </row>
    <row r="141" spans="1:4" ht="42.75">
      <c r="A141" s="147" t="s">
        <v>28</v>
      </c>
      <c r="B141" s="148" t="s">
        <v>1872</v>
      </c>
      <c r="C141" s="149" t="s">
        <v>955</v>
      </c>
      <c r="D141" s="150"/>
    </row>
    <row r="142" spans="1:4" ht="128.25">
      <c r="A142" s="147" t="s">
        <v>31</v>
      </c>
      <c r="B142" s="148" t="s">
        <v>1873</v>
      </c>
      <c r="C142" s="149" t="s">
        <v>955</v>
      </c>
      <c r="D142" s="150"/>
    </row>
    <row r="143" spans="1:4" ht="28.5">
      <c r="A143" s="147" t="s">
        <v>34</v>
      </c>
      <c r="B143" s="148" t="s">
        <v>2439</v>
      </c>
      <c r="C143" s="149" t="s">
        <v>955</v>
      </c>
      <c r="D143" s="150"/>
    </row>
    <row r="144" spans="1:4">
      <c r="A144" s="147" t="s">
        <v>35</v>
      </c>
      <c r="B144" s="148"/>
      <c r="C144" s="149"/>
      <c r="D144" s="150"/>
    </row>
    <row r="145" spans="1:4">
      <c r="A145" s="392"/>
    </row>
    <row r="146" spans="1:4" ht="59.45" customHeight="1">
      <c r="A146" s="331">
        <v>2.6</v>
      </c>
      <c r="B146" s="154" t="s">
        <v>1874</v>
      </c>
      <c r="C146" s="172"/>
      <c r="D146" s="173"/>
    </row>
    <row r="147" spans="1:4" ht="42.75">
      <c r="A147" s="147" t="s">
        <v>25</v>
      </c>
      <c r="B147" s="148" t="s">
        <v>1875</v>
      </c>
      <c r="C147" s="149" t="s">
        <v>955</v>
      </c>
      <c r="D147" s="150"/>
    </row>
    <row r="148" spans="1:4" ht="42.75">
      <c r="A148" s="147" t="s">
        <v>28</v>
      </c>
      <c r="B148" s="148" t="s">
        <v>2438</v>
      </c>
      <c r="C148" s="149" t="s">
        <v>955</v>
      </c>
      <c r="D148" s="150"/>
    </row>
    <row r="149" spans="1:4" ht="28.5">
      <c r="A149" s="147" t="s">
        <v>31</v>
      </c>
      <c r="B149" s="148" t="s">
        <v>1876</v>
      </c>
      <c r="C149" s="149" t="s">
        <v>955</v>
      </c>
      <c r="D149" s="150"/>
    </row>
    <row r="150" spans="1:4" ht="57">
      <c r="A150" s="147" t="s">
        <v>34</v>
      </c>
      <c r="B150" s="148" t="s">
        <v>2452</v>
      </c>
      <c r="C150" s="149" t="s">
        <v>955</v>
      </c>
      <c r="D150" s="150"/>
    </row>
    <row r="151" spans="1:4">
      <c r="A151" s="147" t="s">
        <v>35</v>
      </c>
      <c r="B151" s="148"/>
      <c r="C151" s="149"/>
      <c r="D151" s="150"/>
    </row>
    <row r="152" spans="1:4">
      <c r="A152" s="392"/>
    </row>
    <row r="153" spans="1:4" ht="85.5">
      <c r="A153" s="331">
        <v>2.7</v>
      </c>
      <c r="B153" s="165" t="s">
        <v>1877</v>
      </c>
      <c r="C153" s="172"/>
      <c r="D153" s="173"/>
    </row>
    <row r="154" spans="1:4" ht="142.5">
      <c r="A154" s="147" t="s">
        <v>25</v>
      </c>
      <c r="B154" s="148" t="s">
        <v>1878</v>
      </c>
      <c r="C154" s="149" t="s">
        <v>955</v>
      </c>
      <c r="D154" s="150"/>
    </row>
    <row r="155" spans="1:4" ht="142.5">
      <c r="A155" s="147" t="s">
        <v>28</v>
      </c>
      <c r="B155" s="148" t="s">
        <v>1879</v>
      </c>
      <c r="C155" s="149" t="s">
        <v>955</v>
      </c>
      <c r="D155" s="150"/>
    </row>
    <row r="156" spans="1:4" ht="42.75">
      <c r="A156" s="147" t="s">
        <v>31</v>
      </c>
      <c r="B156" s="148" t="s">
        <v>1880</v>
      </c>
      <c r="C156" s="149" t="s">
        <v>955</v>
      </c>
      <c r="D156" s="150"/>
    </row>
    <row r="157" spans="1:4" ht="171">
      <c r="A157" s="147" t="s">
        <v>34</v>
      </c>
      <c r="B157" s="148" t="s">
        <v>2454</v>
      </c>
      <c r="C157" s="149" t="s">
        <v>955</v>
      </c>
      <c r="D157" s="150"/>
    </row>
    <row r="158" spans="1:4">
      <c r="A158" s="147" t="s">
        <v>35</v>
      </c>
      <c r="B158" s="148"/>
      <c r="C158" s="149"/>
      <c r="D158" s="150"/>
    </row>
    <row r="159" spans="1:4">
      <c r="A159" s="392"/>
    </row>
    <row r="160" spans="1:4" ht="42" customHeight="1">
      <c r="A160" s="144">
        <v>2.8</v>
      </c>
      <c r="B160" s="145" t="s">
        <v>1881</v>
      </c>
      <c r="C160" s="168"/>
      <c r="D160" s="169"/>
    </row>
    <row r="161" spans="1:4" ht="28.5">
      <c r="A161" s="147" t="s">
        <v>25</v>
      </c>
      <c r="B161" s="148" t="s">
        <v>1882</v>
      </c>
      <c r="C161" s="149" t="s">
        <v>955</v>
      </c>
      <c r="D161" s="150"/>
    </row>
    <row r="162" spans="1:4" ht="28.5">
      <c r="A162" s="147" t="s">
        <v>28</v>
      </c>
      <c r="B162" s="148" t="s">
        <v>1883</v>
      </c>
      <c r="C162" s="149" t="s">
        <v>955</v>
      </c>
      <c r="D162" s="150"/>
    </row>
    <row r="163" spans="1:4" ht="42.75">
      <c r="A163" s="147" t="s">
        <v>31</v>
      </c>
      <c r="B163" s="393" t="s">
        <v>1884</v>
      </c>
      <c r="C163" s="149" t="s">
        <v>955</v>
      </c>
      <c r="D163" s="150"/>
    </row>
    <row r="164" spans="1:4" ht="42.75">
      <c r="A164" s="147" t="s">
        <v>34</v>
      </c>
      <c r="B164" s="148" t="s">
        <v>2440</v>
      </c>
      <c r="C164" s="149" t="s">
        <v>955</v>
      </c>
      <c r="D164" s="150"/>
    </row>
    <row r="165" spans="1:4">
      <c r="A165" s="147" t="s">
        <v>35</v>
      </c>
      <c r="B165" s="148"/>
      <c r="C165" s="149"/>
      <c r="D165" s="150"/>
    </row>
    <row r="166" spans="1:4">
      <c r="A166" s="392"/>
    </row>
    <row r="167" spans="1:4" ht="57">
      <c r="A167" s="331">
        <v>3.1</v>
      </c>
      <c r="B167" s="151" t="s">
        <v>1885</v>
      </c>
      <c r="C167" s="160"/>
      <c r="D167" s="161"/>
    </row>
    <row r="168" spans="1:4" ht="42.75">
      <c r="A168" s="332"/>
      <c r="B168" s="385" t="s">
        <v>1886</v>
      </c>
      <c r="C168" s="386"/>
      <c r="D168" s="155"/>
    </row>
    <row r="169" spans="1:4" ht="31.35" customHeight="1">
      <c r="A169" s="332"/>
      <c r="B169" s="385" t="s">
        <v>1887</v>
      </c>
      <c r="C169" s="386"/>
      <c r="D169" s="155"/>
    </row>
    <row r="170" spans="1:4" ht="127.7" customHeight="1">
      <c r="A170" s="333"/>
      <c r="B170" s="154" t="s">
        <v>1888</v>
      </c>
      <c r="C170" s="156"/>
      <c r="D170" s="157"/>
    </row>
    <row r="171" spans="1:4" ht="105" customHeight="1">
      <c r="A171" s="147" t="s">
        <v>25</v>
      </c>
      <c r="B171" s="148" t="s">
        <v>1889</v>
      </c>
      <c r="C171" s="149" t="s">
        <v>955</v>
      </c>
      <c r="D171" s="150"/>
    </row>
    <row r="172" spans="1:4" ht="28.5">
      <c r="A172" s="147" t="s">
        <v>28</v>
      </c>
      <c r="B172" s="148" t="s">
        <v>1890</v>
      </c>
      <c r="C172" s="149" t="s">
        <v>955</v>
      </c>
      <c r="D172" s="150"/>
    </row>
    <row r="173" spans="1:4" ht="99.75">
      <c r="A173" s="147" t="s">
        <v>31</v>
      </c>
      <c r="B173" s="148" t="s">
        <v>1891</v>
      </c>
      <c r="C173" s="149" t="s">
        <v>955</v>
      </c>
      <c r="D173" s="150"/>
    </row>
    <row r="174" spans="1:4" ht="85.5" customHeight="1">
      <c r="A174" s="147" t="s">
        <v>34</v>
      </c>
      <c r="B174" s="148" t="s">
        <v>2441</v>
      </c>
      <c r="C174" s="149" t="s">
        <v>955</v>
      </c>
      <c r="D174" s="150"/>
    </row>
    <row r="175" spans="1:4">
      <c r="A175" s="147" t="s">
        <v>35</v>
      </c>
      <c r="B175" s="148"/>
      <c r="C175" s="149"/>
      <c r="D175" s="150"/>
    </row>
    <row r="176" spans="1:4">
      <c r="A176" s="392"/>
    </row>
    <row r="177" spans="1:4" ht="42.75">
      <c r="A177" s="331">
        <v>3.2</v>
      </c>
      <c r="B177" s="154" t="s">
        <v>1892</v>
      </c>
      <c r="C177" s="160"/>
      <c r="D177" s="161"/>
    </row>
    <row r="178" spans="1:4" ht="42.75">
      <c r="A178" s="332"/>
      <c r="B178" s="385" t="s">
        <v>1893</v>
      </c>
      <c r="C178" s="386"/>
      <c r="D178" s="155"/>
    </row>
    <row r="179" spans="1:4" ht="57">
      <c r="A179" s="332"/>
      <c r="B179" s="385" t="s">
        <v>1894</v>
      </c>
      <c r="C179" s="386"/>
      <c r="D179" s="155"/>
    </row>
    <row r="180" spans="1:4" ht="42.75">
      <c r="A180" s="333"/>
      <c r="B180" s="162" t="s">
        <v>1895</v>
      </c>
      <c r="C180" s="156"/>
      <c r="D180" s="157"/>
    </row>
    <row r="181" spans="1:4" ht="42.75">
      <c r="A181" s="147" t="s">
        <v>25</v>
      </c>
      <c r="B181" s="148" t="s">
        <v>1896</v>
      </c>
      <c r="C181" s="149" t="s">
        <v>955</v>
      </c>
      <c r="D181" s="150"/>
    </row>
    <row r="182" spans="1:4" ht="142.5">
      <c r="A182" s="147" t="s">
        <v>28</v>
      </c>
      <c r="B182" s="148" t="s">
        <v>1897</v>
      </c>
      <c r="C182" s="149" t="s">
        <v>955</v>
      </c>
      <c r="D182" s="150"/>
    </row>
    <row r="183" spans="1:4" ht="128.25">
      <c r="A183" s="147" t="s">
        <v>31</v>
      </c>
      <c r="B183" s="529" t="s">
        <v>1898</v>
      </c>
      <c r="C183" s="149" t="s">
        <v>955</v>
      </c>
      <c r="D183" s="150"/>
    </row>
    <row r="184" spans="1:4" ht="57">
      <c r="A184" s="147" t="s">
        <v>34</v>
      </c>
      <c r="B184" s="148" t="s">
        <v>2442</v>
      </c>
      <c r="C184" s="149" t="s">
        <v>955</v>
      </c>
      <c r="D184" s="150"/>
    </row>
    <row r="185" spans="1:4">
      <c r="A185" s="147" t="s">
        <v>35</v>
      </c>
      <c r="B185" s="148"/>
      <c r="C185" s="149"/>
      <c r="D185" s="150"/>
    </row>
    <row r="186" spans="1:4">
      <c r="A186" s="392"/>
    </row>
    <row r="187" spans="1:4" ht="71.25">
      <c r="A187" s="331">
        <v>4.0999999999999996</v>
      </c>
      <c r="B187" s="151" t="s">
        <v>1899</v>
      </c>
      <c r="C187" s="160"/>
      <c r="D187" s="161"/>
    </row>
    <row r="188" spans="1:4">
      <c r="A188" s="147" t="s">
        <v>25</v>
      </c>
      <c r="B188" s="148" t="s">
        <v>1900</v>
      </c>
      <c r="C188" s="149" t="s">
        <v>955</v>
      </c>
      <c r="D188" s="150"/>
    </row>
    <row r="189" spans="1:4" ht="28.5">
      <c r="A189" s="147" t="s">
        <v>28</v>
      </c>
      <c r="B189" s="148" t="s">
        <v>1901</v>
      </c>
      <c r="C189" s="149" t="s">
        <v>955</v>
      </c>
      <c r="D189" s="150"/>
    </row>
    <row r="190" spans="1:4" ht="57">
      <c r="A190" s="147" t="s">
        <v>31</v>
      </c>
      <c r="B190" s="148" t="s">
        <v>1902</v>
      </c>
      <c r="C190" s="149" t="s">
        <v>955</v>
      </c>
      <c r="D190" s="150"/>
    </row>
    <row r="191" spans="1:4" ht="42.75">
      <c r="A191" s="147" t="s">
        <v>34</v>
      </c>
      <c r="B191" s="148" t="s">
        <v>2443</v>
      </c>
      <c r="C191" s="149" t="s">
        <v>955</v>
      </c>
      <c r="D191" s="150"/>
    </row>
    <row r="192" spans="1:4">
      <c r="A192" s="147" t="s">
        <v>35</v>
      </c>
      <c r="B192" s="148"/>
      <c r="C192" s="149"/>
      <c r="D192" s="150"/>
    </row>
    <row r="193" spans="1:4">
      <c r="A193" s="392"/>
    </row>
    <row r="194" spans="1:4" ht="42.75">
      <c r="A194" s="144">
        <v>4.2</v>
      </c>
      <c r="B194" s="145" t="s">
        <v>1903</v>
      </c>
      <c r="C194" s="158"/>
      <c r="D194" s="159"/>
    </row>
    <row r="195" spans="1:4" ht="73.349999999999994" customHeight="1">
      <c r="A195" s="147" t="s">
        <v>25</v>
      </c>
      <c r="B195" s="148" t="s">
        <v>1904</v>
      </c>
      <c r="C195" s="149" t="s">
        <v>955</v>
      </c>
      <c r="D195" s="150"/>
    </row>
    <row r="196" spans="1:4" ht="71.25">
      <c r="A196" s="147" t="s">
        <v>28</v>
      </c>
      <c r="B196" s="148" t="s">
        <v>1904</v>
      </c>
      <c r="C196" s="149" t="s">
        <v>955</v>
      </c>
      <c r="D196" s="150"/>
    </row>
    <row r="197" spans="1:4" ht="99.75">
      <c r="A197" s="147" t="s">
        <v>31</v>
      </c>
      <c r="B197" s="148" t="s">
        <v>1905</v>
      </c>
      <c r="C197" s="149" t="s">
        <v>955</v>
      </c>
      <c r="D197" s="150"/>
    </row>
    <row r="198" spans="1:4" ht="28.5">
      <c r="A198" s="147" t="s">
        <v>34</v>
      </c>
      <c r="B198" s="148" t="s">
        <v>2444</v>
      </c>
      <c r="C198" s="149" t="s">
        <v>955</v>
      </c>
      <c r="D198" s="150"/>
    </row>
    <row r="199" spans="1:4">
      <c r="A199" s="147" t="s">
        <v>35</v>
      </c>
      <c r="B199" s="148"/>
      <c r="C199" s="149"/>
      <c r="D199" s="150"/>
    </row>
    <row r="201" spans="1:4" ht="42.75">
      <c r="A201" s="144">
        <v>4.3</v>
      </c>
      <c r="B201" s="145" t="s">
        <v>1906</v>
      </c>
      <c r="C201" s="158"/>
      <c r="D201" s="159"/>
    </row>
    <row r="202" spans="1:4" ht="85.5">
      <c r="A202" s="147" t="s">
        <v>25</v>
      </c>
      <c r="B202" s="148" t="s">
        <v>2445</v>
      </c>
      <c r="C202" s="149" t="s">
        <v>955</v>
      </c>
      <c r="D202" s="150"/>
    </row>
    <row r="203" spans="1:4" ht="85.5">
      <c r="A203" s="147" t="s">
        <v>28</v>
      </c>
      <c r="B203" s="148" t="s">
        <v>1907</v>
      </c>
      <c r="C203" s="149" t="s">
        <v>955</v>
      </c>
      <c r="D203" s="150"/>
    </row>
    <row r="204" spans="1:4" ht="57">
      <c r="A204" s="147" t="s">
        <v>31</v>
      </c>
      <c r="B204" s="148" t="s">
        <v>1908</v>
      </c>
      <c r="C204" s="149" t="s">
        <v>955</v>
      </c>
      <c r="D204" s="150"/>
    </row>
    <row r="205" spans="1:4" ht="28.5">
      <c r="A205" s="147" t="s">
        <v>34</v>
      </c>
      <c r="B205" s="148" t="s">
        <v>2444</v>
      </c>
      <c r="C205" s="149" t="s">
        <v>955</v>
      </c>
      <c r="D205" s="150"/>
    </row>
    <row r="206" spans="1:4">
      <c r="A206" s="147" t="s">
        <v>35</v>
      </c>
      <c r="B206" s="148"/>
      <c r="C206" s="149"/>
      <c r="D206" s="150"/>
    </row>
    <row r="207" spans="1:4">
      <c r="A207" s="392"/>
    </row>
    <row r="208" spans="1:4" ht="71.25">
      <c r="A208" s="331">
        <v>5.0999999999999996</v>
      </c>
      <c r="B208" s="151" t="s">
        <v>1909</v>
      </c>
      <c r="C208" s="160"/>
      <c r="D208" s="161"/>
    </row>
    <row r="209" spans="1:4" ht="53.25" customHeight="1">
      <c r="A209" s="147" t="s">
        <v>25</v>
      </c>
      <c r="B209" s="148" t="s">
        <v>1910</v>
      </c>
      <c r="C209" s="149" t="s">
        <v>955</v>
      </c>
      <c r="D209" s="150"/>
    </row>
    <row r="210" spans="1:4" ht="42.75">
      <c r="A210" s="147" t="s">
        <v>28</v>
      </c>
      <c r="B210" s="148" t="s">
        <v>1910</v>
      </c>
      <c r="C210" s="149" t="s">
        <v>955</v>
      </c>
      <c r="D210" s="150"/>
    </row>
    <row r="211" spans="1:4" ht="85.5">
      <c r="A211" s="147" t="s">
        <v>31</v>
      </c>
      <c r="B211" s="148" t="s">
        <v>1911</v>
      </c>
      <c r="C211" s="149" t="s">
        <v>955</v>
      </c>
      <c r="D211" s="150"/>
    </row>
    <row r="212" spans="1:4" ht="42.75">
      <c r="A212" s="147" t="s">
        <v>34</v>
      </c>
      <c r="B212" s="148" t="s">
        <v>2446</v>
      </c>
      <c r="C212" s="149" t="s">
        <v>955</v>
      </c>
      <c r="D212" s="150"/>
    </row>
    <row r="213" spans="1:4">
      <c r="A213" s="147" t="s">
        <v>35</v>
      </c>
      <c r="B213" s="148"/>
      <c r="C213" s="149"/>
      <c r="D213" s="150"/>
    </row>
    <row r="214" spans="1:4">
      <c r="A214" s="392"/>
    </row>
    <row r="215" spans="1:4" ht="42.75">
      <c r="A215" s="144">
        <v>5.2</v>
      </c>
      <c r="B215" s="145" t="s">
        <v>1912</v>
      </c>
      <c r="C215" s="158"/>
      <c r="D215" s="159"/>
    </row>
    <row r="216" spans="1:4" ht="48" customHeight="1">
      <c r="A216" s="147" t="s">
        <v>25</v>
      </c>
      <c r="B216" s="148" t="s">
        <v>1913</v>
      </c>
      <c r="C216" s="149" t="s">
        <v>955</v>
      </c>
      <c r="D216" s="150"/>
    </row>
    <row r="217" spans="1:4">
      <c r="A217" s="147" t="s">
        <v>28</v>
      </c>
      <c r="B217" s="148" t="s">
        <v>1914</v>
      </c>
      <c r="C217" s="149" t="s">
        <v>955</v>
      </c>
      <c r="D217" s="150"/>
    </row>
    <row r="218" spans="1:4">
      <c r="A218" s="147" t="s">
        <v>31</v>
      </c>
      <c r="B218" s="148" t="s">
        <v>1915</v>
      </c>
      <c r="C218" s="149" t="s">
        <v>955</v>
      </c>
      <c r="D218" s="150"/>
    </row>
    <row r="219" spans="1:4" ht="71.25">
      <c r="A219" s="147" t="s">
        <v>34</v>
      </c>
      <c r="B219" s="148" t="s">
        <v>2435</v>
      </c>
      <c r="C219" s="149" t="s">
        <v>955</v>
      </c>
      <c r="D219" s="150"/>
    </row>
    <row r="220" spans="1:4">
      <c r="A220" s="147" t="s">
        <v>35</v>
      </c>
      <c r="B220" s="148"/>
      <c r="C220" s="149"/>
      <c r="D220" s="150"/>
    </row>
    <row r="221" spans="1:4">
      <c r="A221" s="392"/>
    </row>
    <row r="222" spans="1:4" ht="57">
      <c r="A222" s="144">
        <v>5.3</v>
      </c>
      <c r="B222" s="145" t="s">
        <v>1916</v>
      </c>
      <c r="C222" s="158"/>
      <c r="D222" s="159"/>
    </row>
    <row r="223" spans="1:4" ht="28.5">
      <c r="A223" s="147" t="s">
        <v>25</v>
      </c>
      <c r="B223" s="148" t="s">
        <v>1917</v>
      </c>
      <c r="C223" s="149" t="s">
        <v>955</v>
      </c>
      <c r="D223" s="150"/>
    </row>
    <row r="224" spans="1:4">
      <c r="A224" s="147" t="s">
        <v>28</v>
      </c>
      <c r="B224" s="148" t="s">
        <v>1914</v>
      </c>
      <c r="C224" s="149" t="s">
        <v>955</v>
      </c>
      <c r="D224" s="150"/>
    </row>
    <row r="225" spans="1:4" ht="42.75">
      <c r="A225" s="147" t="s">
        <v>31</v>
      </c>
      <c r="B225" s="148" t="s">
        <v>1918</v>
      </c>
      <c r="C225" s="149" t="s">
        <v>955</v>
      </c>
      <c r="D225" s="150"/>
    </row>
    <row r="226" spans="1:4" ht="28.5">
      <c r="A226" s="147" t="s">
        <v>34</v>
      </c>
      <c r="B226" s="148" t="s">
        <v>2447</v>
      </c>
      <c r="C226" s="149" t="s">
        <v>955</v>
      </c>
      <c r="D226" s="150"/>
    </row>
    <row r="227" spans="1:4">
      <c r="A227" s="147" t="s">
        <v>35</v>
      </c>
      <c r="B227" s="148"/>
      <c r="C227" s="149"/>
      <c r="D227" s="150"/>
    </row>
    <row r="228" spans="1:4">
      <c r="A228" s="392"/>
    </row>
    <row r="229" spans="1:4" ht="57">
      <c r="A229" s="144">
        <v>5.4</v>
      </c>
      <c r="B229" s="145" t="s">
        <v>1919</v>
      </c>
      <c r="C229" s="158"/>
      <c r="D229" s="159"/>
    </row>
    <row r="230" spans="1:4" ht="71.25">
      <c r="A230" s="147" t="s">
        <v>25</v>
      </c>
      <c r="B230" s="148" t="s">
        <v>1920</v>
      </c>
      <c r="C230" s="149" t="s">
        <v>955</v>
      </c>
      <c r="D230" s="150"/>
    </row>
    <row r="231" spans="1:4" ht="71.25">
      <c r="A231" s="147" t="s">
        <v>28</v>
      </c>
      <c r="B231" s="148" t="s">
        <v>1920</v>
      </c>
      <c r="C231" s="149" t="s">
        <v>955</v>
      </c>
      <c r="D231" s="150"/>
    </row>
    <row r="232" spans="1:4" ht="99.75">
      <c r="A232" s="147" t="s">
        <v>31</v>
      </c>
      <c r="B232" s="148" t="s">
        <v>1921</v>
      </c>
      <c r="C232" s="149" t="s">
        <v>955</v>
      </c>
      <c r="D232" s="150"/>
    </row>
    <row r="233" spans="1:4" ht="28.5">
      <c r="A233" s="147" t="s">
        <v>34</v>
      </c>
      <c r="B233" s="148" t="s">
        <v>2448</v>
      </c>
      <c r="C233" s="149" t="s">
        <v>955</v>
      </c>
      <c r="D233" s="150"/>
    </row>
    <row r="234" spans="1:4">
      <c r="A234" s="147" t="s">
        <v>35</v>
      </c>
      <c r="B234" s="148"/>
      <c r="C234" s="149"/>
      <c r="D234" s="150"/>
    </row>
    <row r="235" spans="1:4">
      <c r="A235" s="392"/>
    </row>
    <row r="236" spans="1:4" ht="42.75">
      <c r="A236" s="144">
        <v>5.5</v>
      </c>
      <c r="B236" s="145" t="s">
        <v>1922</v>
      </c>
      <c r="C236" s="158"/>
      <c r="D236" s="159"/>
    </row>
    <row r="237" spans="1:4" ht="28.5">
      <c r="A237" s="147" t="s">
        <v>25</v>
      </c>
      <c r="B237" s="148" t="s">
        <v>1923</v>
      </c>
      <c r="C237" s="149" t="s">
        <v>955</v>
      </c>
      <c r="D237" s="150"/>
    </row>
    <row r="238" spans="1:4" ht="28.5">
      <c r="A238" s="147" t="s">
        <v>28</v>
      </c>
      <c r="B238" s="148" t="s">
        <v>1923</v>
      </c>
      <c r="C238" s="149" t="s">
        <v>955</v>
      </c>
      <c r="D238" s="150"/>
    </row>
    <row r="239" spans="1:4" ht="42.75">
      <c r="A239" s="147" t="s">
        <v>31</v>
      </c>
      <c r="B239" s="148" t="s">
        <v>1924</v>
      </c>
      <c r="C239" s="149" t="s">
        <v>955</v>
      </c>
      <c r="D239" s="150"/>
    </row>
    <row r="240" spans="1:4" ht="42.75">
      <c r="A240" s="147" t="s">
        <v>34</v>
      </c>
      <c r="B240" s="148" t="s">
        <v>2449</v>
      </c>
      <c r="C240" s="149" t="s">
        <v>955</v>
      </c>
      <c r="D240" s="150"/>
    </row>
    <row r="241" spans="1:4">
      <c r="A241" s="147" t="s">
        <v>35</v>
      </c>
      <c r="B241" s="148"/>
      <c r="C241" s="149"/>
      <c r="D241" s="150"/>
    </row>
    <row r="242" spans="1:4">
      <c r="A242" s="392"/>
    </row>
    <row r="243" spans="1:4" ht="43.5" customHeight="1">
      <c r="A243" s="331">
        <v>5.6</v>
      </c>
      <c r="B243" s="220" t="s">
        <v>1925</v>
      </c>
      <c r="C243" s="172"/>
      <c r="D243" s="173"/>
    </row>
    <row r="244" spans="1:4">
      <c r="A244" s="332"/>
      <c r="B244" s="399" t="s">
        <v>1926</v>
      </c>
      <c r="C244" s="386"/>
      <c r="D244" s="155"/>
    </row>
    <row r="245" spans="1:4">
      <c r="A245" s="332"/>
      <c r="B245" s="399" t="s">
        <v>1927</v>
      </c>
      <c r="C245" s="386"/>
      <c r="D245" s="155"/>
    </row>
    <row r="246" spans="1:4">
      <c r="A246" s="332"/>
      <c r="B246" s="399" t="s">
        <v>1928</v>
      </c>
      <c r="C246" s="386"/>
      <c r="D246" s="155"/>
    </row>
    <row r="247" spans="1:4">
      <c r="A247" s="332"/>
      <c r="B247" s="399" t="s">
        <v>1929</v>
      </c>
      <c r="C247" s="386"/>
      <c r="D247" s="155"/>
    </row>
    <row r="248" spans="1:4" ht="28.5">
      <c r="A248" s="333"/>
      <c r="B248" s="221" t="s">
        <v>1930</v>
      </c>
      <c r="C248" s="180"/>
      <c r="D248" s="181"/>
    </row>
    <row r="249" spans="1:4" ht="33" customHeight="1">
      <c r="A249" s="147" t="s">
        <v>25</v>
      </c>
      <c r="B249" s="148" t="s">
        <v>1931</v>
      </c>
      <c r="C249" s="149" t="s">
        <v>955</v>
      </c>
      <c r="D249" s="150"/>
    </row>
    <row r="250" spans="1:4" ht="48.75" customHeight="1">
      <c r="A250" s="147" t="s">
        <v>28</v>
      </c>
      <c r="B250" s="148" t="s">
        <v>1932</v>
      </c>
      <c r="C250" s="149" t="s">
        <v>955</v>
      </c>
      <c r="D250" s="150"/>
    </row>
    <row r="251" spans="1:4" ht="156.75">
      <c r="A251" s="147" t="s">
        <v>31</v>
      </c>
      <c r="B251" s="522" t="s">
        <v>1933</v>
      </c>
      <c r="C251" s="149" t="s">
        <v>955</v>
      </c>
      <c r="D251" s="150"/>
    </row>
    <row r="252" spans="1:4" ht="128.25">
      <c r="A252" s="147" t="s">
        <v>34</v>
      </c>
      <c r="B252" s="148" t="s">
        <v>2464</v>
      </c>
      <c r="C252" s="149" t="s">
        <v>955</v>
      </c>
      <c r="D252" s="150"/>
    </row>
    <row r="253" spans="1:4">
      <c r="A253" s="147" t="s">
        <v>35</v>
      </c>
      <c r="B253" s="148"/>
      <c r="C253" s="149"/>
      <c r="D253" s="150"/>
    </row>
    <row r="254" spans="1:4">
      <c r="A254" s="392"/>
    </row>
    <row r="255" spans="1:4" ht="42.75">
      <c r="A255" s="163">
        <v>5.7</v>
      </c>
      <c r="B255" s="164" t="s">
        <v>1934</v>
      </c>
      <c r="C255" s="170" t="s">
        <v>1935</v>
      </c>
      <c r="D255" s="171" t="s">
        <v>1935</v>
      </c>
    </row>
    <row r="256" spans="1:4">
      <c r="A256" s="392"/>
      <c r="B256" s="393" t="s">
        <v>302</v>
      </c>
    </row>
  </sheetData>
  <mergeCells count="2">
    <mergeCell ref="A94:A105"/>
    <mergeCell ref="A2:B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K58"/>
  <sheetViews>
    <sheetView topLeftCell="A8" zoomScaleNormal="100" zoomScaleSheetLayoutView="80" workbookViewId="0">
      <selection activeCell="A8" sqref="A8"/>
    </sheetView>
  </sheetViews>
  <sheetFormatPr defaultColWidth="8.85546875" defaultRowHeight="12.75"/>
  <cols>
    <col min="1" max="1" width="4.42578125" style="67" customWidth="1"/>
    <col min="2" max="2" width="8.5703125" style="67" customWidth="1"/>
    <col min="3" max="3" width="28.42578125" style="67" customWidth="1"/>
    <col min="4" max="4" width="14.42578125" style="67" hidden="1" customWidth="1"/>
    <col min="5" max="5" width="13.5703125" style="67" hidden="1" customWidth="1"/>
    <col min="6" max="6" width="19.5703125" style="67" hidden="1" customWidth="1"/>
    <col min="7" max="7" width="17.140625" style="34" hidden="1" customWidth="1"/>
    <col min="8" max="10" width="19" style="67" hidden="1" customWidth="1"/>
    <col min="11" max="11" width="11.5703125" style="67" hidden="1" customWidth="1"/>
    <col min="12" max="12" width="23.5703125" style="67" customWidth="1"/>
    <col min="13" max="13" width="19" style="67" customWidth="1"/>
    <col min="14" max="14" width="18.42578125" style="67" customWidth="1"/>
    <col min="15" max="15" width="10.85546875" style="67" customWidth="1"/>
    <col min="16" max="16" width="17.5703125" style="67" customWidth="1"/>
    <col min="17" max="17" width="19.5703125" style="67" customWidth="1"/>
    <col min="18" max="19" width="13.5703125" style="67" customWidth="1"/>
    <col min="20" max="20" width="11.140625" style="67" customWidth="1"/>
    <col min="21" max="21" width="18.140625" style="67" customWidth="1"/>
    <col min="22" max="22" width="18.85546875" style="67" customWidth="1"/>
    <col min="23" max="23" width="28" style="67" customWidth="1"/>
    <col min="24" max="24" width="13.5703125" style="67" customWidth="1"/>
    <col min="25" max="16384" width="8.85546875" style="67"/>
  </cols>
  <sheetData>
    <row r="1" spans="1:24" s="222" customFormat="1" ht="25.5" hidden="1" customHeight="1">
      <c r="G1" s="223"/>
      <c r="L1" s="224" t="s">
        <v>1936</v>
      </c>
      <c r="V1" s="222" t="s">
        <v>1937</v>
      </c>
      <c r="W1" s="225" t="s">
        <v>1938</v>
      </c>
      <c r="X1" s="222" t="s">
        <v>1939</v>
      </c>
    </row>
    <row r="2" spans="1:24" s="222" customFormat="1" ht="38.25" hidden="1">
      <c r="G2" s="223"/>
      <c r="L2" s="224" t="s">
        <v>1936</v>
      </c>
      <c r="V2" s="222" t="s">
        <v>1940</v>
      </c>
      <c r="W2" s="225" t="s">
        <v>207</v>
      </c>
      <c r="X2" s="222" t="s">
        <v>1941</v>
      </c>
    </row>
    <row r="3" spans="1:24" s="222" customFormat="1" ht="25.5" hidden="1">
      <c r="G3" s="223"/>
      <c r="L3" s="224" t="s">
        <v>1936</v>
      </c>
      <c r="V3" s="222" t="s">
        <v>1942</v>
      </c>
      <c r="W3" s="225" t="s">
        <v>209</v>
      </c>
      <c r="X3" s="222" t="s">
        <v>1943</v>
      </c>
    </row>
    <row r="4" spans="1:24" s="222" customFormat="1" hidden="1">
      <c r="G4" s="223"/>
      <c r="L4" s="224" t="s">
        <v>1936</v>
      </c>
      <c r="V4" s="222" t="s">
        <v>1944</v>
      </c>
      <c r="W4" s="225" t="s">
        <v>210</v>
      </c>
    </row>
    <row r="5" spans="1:24" s="222" customFormat="1" hidden="1">
      <c r="G5" s="223"/>
      <c r="L5" s="224" t="s">
        <v>1936</v>
      </c>
      <c r="V5" s="222" t="s">
        <v>1945</v>
      </c>
      <c r="W5" s="225" t="s">
        <v>211</v>
      </c>
    </row>
    <row r="6" spans="1:24" s="222" customFormat="1" hidden="1">
      <c r="G6" s="223"/>
      <c r="L6" s="224" t="s">
        <v>1936</v>
      </c>
      <c r="V6" s="222" t="s">
        <v>1946</v>
      </c>
      <c r="W6" s="225" t="s">
        <v>212</v>
      </c>
    </row>
    <row r="7" spans="1:24" s="222" customFormat="1" hidden="1">
      <c r="G7" s="223"/>
      <c r="L7" s="224" t="s">
        <v>1936</v>
      </c>
      <c r="W7" s="225" t="s">
        <v>213</v>
      </c>
    </row>
    <row r="8" spans="1:24" s="183" customFormat="1" ht="27" customHeight="1" thickBot="1">
      <c r="A8" s="182" t="s">
        <v>1947</v>
      </c>
      <c r="B8" s="184"/>
      <c r="C8" s="182"/>
      <c r="D8" s="226"/>
      <c r="E8" s="226"/>
      <c r="F8" s="183" t="s">
        <v>1948</v>
      </c>
      <c r="L8" s="182" t="s">
        <v>1949</v>
      </c>
      <c r="M8" s="184"/>
      <c r="O8" s="448">
        <f>SUBTOTAL(109,O11:O57)</f>
        <v>43536.86</v>
      </c>
      <c r="P8" s="184"/>
      <c r="Q8" s="184"/>
      <c r="R8" s="184"/>
      <c r="S8" s="184"/>
      <c r="T8" s="184"/>
      <c r="U8" s="184"/>
      <c r="V8" s="184"/>
    </row>
    <row r="9" spans="1:24" s="183" customFormat="1" ht="40.5" customHeight="1" thickBot="1">
      <c r="A9" s="182"/>
      <c r="B9" s="227"/>
      <c r="C9" s="228" t="s">
        <v>1950</v>
      </c>
      <c r="D9" s="229"/>
      <c r="E9" s="230"/>
      <c r="F9" s="627" t="s">
        <v>1951</v>
      </c>
      <c r="G9" s="628"/>
      <c r="H9" s="628"/>
      <c r="I9" s="628"/>
      <c r="J9" s="629"/>
      <c r="K9" s="231"/>
      <c r="L9" s="182" t="s">
        <v>1952</v>
      </c>
      <c r="M9" s="184"/>
      <c r="P9" s="184"/>
      <c r="Q9" s="184"/>
      <c r="R9" s="184"/>
      <c r="S9" s="184"/>
      <c r="T9" s="184"/>
      <c r="U9" s="184"/>
      <c r="V9" s="182"/>
    </row>
    <row r="10" spans="1:24" s="186" customFormat="1" ht="26.25" customHeight="1">
      <c r="A10" s="542"/>
      <c r="B10" s="543" t="s">
        <v>1953</v>
      </c>
      <c r="C10" s="544" t="s">
        <v>1954</v>
      </c>
      <c r="D10" s="545" t="s">
        <v>1955</v>
      </c>
      <c r="E10" s="545" t="s">
        <v>1956</v>
      </c>
      <c r="F10" s="545" t="s">
        <v>1957</v>
      </c>
      <c r="G10" s="545" t="s">
        <v>1958</v>
      </c>
      <c r="H10" s="545" t="s">
        <v>1959</v>
      </c>
      <c r="I10" s="545" t="s">
        <v>1960</v>
      </c>
      <c r="J10" s="546" t="s">
        <v>104</v>
      </c>
      <c r="K10" s="547" t="s">
        <v>1961</v>
      </c>
      <c r="L10" s="548" t="s">
        <v>1962</v>
      </c>
      <c r="M10" s="549" t="s">
        <v>1963</v>
      </c>
      <c r="N10" s="549" t="s">
        <v>262</v>
      </c>
      <c r="O10" s="549" t="s">
        <v>1964</v>
      </c>
      <c r="P10" s="549" t="s">
        <v>1965</v>
      </c>
      <c r="Q10" s="549" t="s">
        <v>1966</v>
      </c>
      <c r="R10" s="549" t="s">
        <v>1967</v>
      </c>
      <c r="S10" s="549" t="s">
        <v>1968</v>
      </c>
      <c r="T10" s="549" t="s">
        <v>1969</v>
      </c>
      <c r="U10" s="549" t="s">
        <v>1970</v>
      </c>
      <c r="W10" s="186" t="s">
        <v>1971</v>
      </c>
      <c r="X10" s="232" t="s">
        <v>223</v>
      </c>
    </row>
    <row r="11" spans="1:24" s="233" customFormat="1" ht="25.5">
      <c r="A11" s="66">
        <v>1</v>
      </c>
      <c r="B11" s="350" t="s">
        <v>1972</v>
      </c>
      <c r="C11" s="66" t="s">
        <v>1973</v>
      </c>
      <c r="D11" s="66" t="s">
        <v>20</v>
      </c>
      <c r="E11" s="66"/>
      <c r="F11" s="66" t="s">
        <v>1974</v>
      </c>
      <c r="G11" s="446" t="s">
        <v>1975</v>
      </c>
      <c r="H11" s="66" t="s">
        <v>1975</v>
      </c>
      <c r="I11" s="66">
        <v>550169</v>
      </c>
      <c r="J11" s="66" t="s">
        <v>6</v>
      </c>
      <c r="K11" s="66">
        <v>19</v>
      </c>
      <c r="L11" s="66" t="s">
        <v>1976</v>
      </c>
      <c r="M11" s="66" t="s">
        <v>1977</v>
      </c>
      <c r="N11" s="66" t="s">
        <v>1941</v>
      </c>
      <c r="O11" s="330">
        <v>140</v>
      </c>
      <c r="P11" s="66" t="s">
        <v>1945</v>
      </c>
      <c r="Q11" s="66" t="s">
        <v>2</v>
      </c>
      <c r="R11" s="66" t="s">
        <v>223</v>
      </c>
      <c r="S11" s="66" t="s">
        <v>1978</v>
      </c>
      <c r="T11" s="66"/>
      <c r="U11" s="350"/>
      <c r="V11" s="67"/>
      <c r="X11" s="232" t="s">
        <v>1979</v>
      </c>
    </row>
    <row r="12" spans="1:24" s="233" customFormat="1" ht="25.5">
      <c r="A12" s="66"/>
      <c r="B12" s="350"/>
      <c r="C12" s="66"/>
      <c r="D12" s="66" t="s">
        <v>20</v>
      </c>
      <c r="E12" s="66"/>
      <c r="F12" s="66"/>
      <c r="G12" s="446"/>
      <c r="H12" s="66"/>
      <c r="I12" s="66"/>
      <c r="J12" s="66"/>
      <c r="K12" s="66" t="s">
        <v>378</v>
      </c>
      <c r="L12" s="66" t="s">
        <v>1980</v>
      </c>
      <c r="M12" s="66" t="s">
        <v>1981</v>
      </c>
      <c r="N12" s="66" t="s">
        <v>1941</v>
      </c>
      <c r="O12" s="330">
        <v>140.81</v>
      </c>
      <c r="P12" s="66" t="s">
        <v>1945</v>
      </c>
      <c r="Q12" s="66" t="s">
        <v>2</v>
      </c>
      <c r="R12" s="66" t="s">
        <v>223</v>
      </c>
      <c r="S12" s="66" t="s">
        <v>1978</v>
      </c>
      <c r="T12" s="66"/>
      <c r="U12" s="350" t="s">
        <v>1982</v>
      </c>
      <c r="V12" s="67"/>
      <c r="X12" s="232" t="s">
        <v>1983</v>
      </c>
    </row>
    <row r="13" spans="1:24" s="233" customFormat="1" ht="33" customHeight="1">
      <c r="A13" s="66"/>
      <c r="B13" s="350"/>
      <c r="C13" s="66"/>
      <c r="D13" s="66" t="s">
        <v>20</v>
      </c>
      <c r="E13" s="66"/>
      <c r="F13" s="66"/>
      <c r="G13" s="446"/>
      <c r="H13" s="66"/>
      <c r="I13" s="66"/>
      <c r="J13" s="66"/>
      <c r="K13" s="66"/>
      <c r="L13" s="66" t="s">
        <v>1984</v>
      </c>
      <c r="M13" s="66" t="s">
        <v>1985</v>
      </c>
      <c r="N13" s="66" t="s">
        <v>1941</v>
      </c>
      <c r="O13" s="330">
        <v>221.7</v>
      </c>
      <c r="P13" s="66" t="s">
        <v>1945</v>
      </c>
      <c r="Q13" s="66" t="s">
        <v>2</v>
      </c>
      <c r="R13" s="66" t="s">
        <v>223</v>
      </c>
      <c r="S13" s="66" t="s">
        <v>1978</v>
      </c>
      <c r="T13" s="66"/>
      <c r="U13" s="350"/>
      <c r="V13" s="67"/>
    </row>
    <row r="14" spans="1:24" ht="12.6" customHeight="1">
      <c r="A14" s="66"/>
      <c r="B14" s="350"/>
      <c r="C14" s="66"/>
      <c r="D14" s="66" t="s">
        <v>20</v>
      </c>
      <c r="E14" s="66"/>
      <c r="F14" s="66"/>
      <c r="G14" s="66"/>
      <c r="H14" s="66"/>
      <c r="I14" s="66"/>
      <c r="J14" s="66"/>
      <c r="K14" s="66"/>
      <c r="L14" s="66" t="s">
        <v>1986</v>
      </c>
      <c r="M14" s="66" t="s">
        <v>1987</v>
      </c>
      <c r="N14" s="66" t="s">
        <v>1941</v>
      </c>
      <c r="O14" s="330">
        <v>445.53</v>
      </c>
      <c r="P14" s="66" t="s">
        <v>1945</v>
      </c>
      <c r="Q14" s="66" t="s">
        <v>2</v>
      </c>
      <c r="R14" s="66" t="s">
        <v>223</v>
      </c>
      <c r="S14" s="66" t="s">
        <v>1978</v>
      </c>
      <c r="T14" s="66"/>
      <c r="U14" s="350" t="s">
        <v>2301</v>
      </c>
    </row>
    <row r="15" spans="1:24" ht="12.6" customHeight="1">
      <c r="A15" s="66"/>
      <c r="B15" s="350"/>
      <c r="C15" s="66"/>
      <c r="D15" s="66" t="s">
        <v>20</v>
      </c>
      <c r="E15" s="66"/>
      <c r="F15" s="66"/>
      <c r="G15" s="66"/>
      <c r="H15" s="66"/>
      <c r="I15" s="66"/>
      <c r="J15" s="66"/>
      <c r="K15" s="66"/>
      <c r="L15" s="66" t="s">
        <v>1988</v>
      </c>
      <c r="M15" s="66" t="s">
        <v>1989</v>
      </c>
      <c r="N15" s="66" t="s">
        <v>1941</v>
      </c>
      <c r="O15" s="330">
        <v>679.85</v>
      </c>
      <c r="P15" s="66" t="s">
        <v>1945</v>
      </c>
      <c r="Q15" s="66" t="s">
        <v>2</v>
      </c>
      <c r="R15" s="66" t="s">
        <v>223</v>
      </c>
      <c r="S15" s="66" t="s">
        <v>1978</v>
      </c>
      <c r="T15" s="66"/>
      <c r="U15" s="350"/>
    </row>
    <row r="16" spans="1:24" ht="12.6" customHeight="1">
      <c r="A16" s="66"/>
      <c r="B16" s="350"/>
      <c r="C16" s="66"/>
      <c r="D16" s="66" t="s">
        <v>20</v>
      </c>
      <c r="E16" s="66"/>
      <c r="F16" s="66"/>
      <c r="G16" s="66"/>
      <c r="H16" s="66"/>
      <c r="I16" s="66"/>
      <c r="J16" s="66"/>
      <c r="K16" s="66"/>
      <c r="L16" s="66" t="s">
        <v>1990</v>
      </c>
      <c r="M16" s="66" t="s">
        <v>1991</v>
      </c>
      <c r="N16" s="66" t="s">
        <v>1941</v>
      </c>
      <c r="O16" s="330">
        <v>1088.1500000000001</v>
      </c>
      <c r="P16" s="66" t="s">
        <v>1944</v>
      </c>
      <c r="Q16" s="66" t="s">
        <v>2</v>
      </c>
      <c r="R16" s="66" t="s">
        <v>223</v>
      </c>
      <c r="S16" s="66" t="s">
        <v>1978</v>
      </c>
      <c r="T16" s="66"/>
      <c r="U16" s="350" t="s">
        <v>1982</v>
      </c>
    </row>
    <row r="17" spans="1:89" ht="12.6" customHeight="1">
      <c r="A17" s="66"/>
      <c r="B17" s="350"/>
      <c r="C17" s="66"/>
      <c r="D17" s="66" t="s">
        <v>20</v>
      </c>
      <c r="E17" s="66"/>
      <c r="F17" s="66"/>
      <c r="G17" s="66"/>
      <c r="H17" s="66"/>
      <c r="I17" s="66"/>
      <c r="J17" s="66"/>
      <c r="K17" s="66"/>
      <c r="L17" s="66" t="s">
        <v>1992</v>
      </c>
      <c r="M17" s="66" t="s">
        <v>1993</v>
      </c>
      <c r="N17" s="66" t="s">
        <v>1941</v>
      </c>
      <c r="O17" s="330">
        <v>777.87</v>
      </c>
      <c r="P17" s="66" t="s">
        <v>1945</v>
      </c>
      <c r="Q17" s="66" t="s">
        <v>2</v>
      </c>
      <c r="R17" s="66" t="s">
        <v>223</v>
      </c>
      <c r="S17" s="66" t="s">
        <v>1978</v>
      </c>
      <c r="T17" s="66"/>
      <c r="U17" s="350"/>
    </row>
    <row r="18" spans="1:89" ht="12.6" customHeight="1">
      <c r="A18" s="66"/>
      <c r="B18" s="350"/>
      <c r="C18" s="66"/>
      <c r="D18" s="66" t="s">
        <v>20</v>
      </c>
      <c r="E18" s="66"/>
      <c r="F18" s="66"/>
      <c r="G18" s="66"/>
      <c r="H18" s="66"/>
      <c r="I18" s="66"/>
      <c r="J18" s="66"/>
      <c r="K18" s="66"/>
      <c r="L18" s="66" t="s">
        <v>1994</v>
      </c>
      <c r="M18" s="66" t="s">
        <v>1995</v>
      </c>
      <c r="N18" s="66" t="s">
        <v>1941</v>
      </c>
      <c r="O18" s="330">
        <v>1465.56</v>
      </c>
      <c r="P18" s="66" t="s">
        <v>1944</v>
      </c>
      <c r="Q18" s="66" t="s">
        <v>2</v>
      </c>
      <c r="R18" s="66" t="s">
        <v>223</v>
      </c>
      <c r="S18" s="66" t="s">
        <v>1978</v>
      </c>
      <c r="T18" s="66"/>
      <c r="U18" s="350" t="s">
        <v>2302</v>
      </c>
    </row>
    <row r="19" spans="1:89" ht="12.6" customHeight="1">
      <c r="A19" s="66"/>
      <c r="B19" s="350"/>
      <c r="C19" s="66"/>
      <c r="D19" s="66" t="s">
        <v>20</v>
      </c>
      <c r="E19" s="66"/>
      <c r="F19" s="66"/>
      <c r="G19" s="66"/>
      <c r="H19" s="66"/>
      <c r="I19" s="66"/>
      <c r="J19" s="66"/>
      <c r="K19" s="66"/>
      <c r="L19" s="66" t="s">
        <v>1996</v>
      </c>
      <c r="M19" s="66" t="s">
        <v>1997</v>
      </c>
      <c r="N19" s="66" t="s">
        <v>1941</v>
      </c>
      <c r="O19" s="330">
        <v>890.27</v>
      </c>
      <c r="P19" s="66" t="s">
        <v>1945</v>
      </c>
      <c r="Q19" s="66" t="s">
        <v>2</v>
      </c>
      <c r="R19" s="66" t="s">
        <v>223</v>
      </c>
      <c r="S19" s="66" t="s">
        <v>1978</v>
      </c>
      <c r="T19" s="66"/>
      <c r="U19" s="350" t="s">
        <v>1998</v>
      </c>
    </row>
    <row r="20" spans="1:89" ht="12.6" customHeight="1">
      <c r="A20" s="66"/>
      <c r="B20" s="66"/>
      <c r="C20" s="66"/>
      <c r="D20" s="241" t="s">
        <v>20</v>
      </c>
      <c r="E20" s="66"/>
      <c r="F20" s="66"/>
      <c r="G20" s="241"/>
      <c r="H20" s="66"/>
      <c r="I20" s="66"/>
      <c r="J20" s="66"/>
      <c r="K20" s="66"/>
      <c r="L20" s="241" t="s">
        <v>2281</v>
      </c>
      <c r="M20" s="241" t="s">
        <v>1997</v>
      </c>
      <c r="N20" s="241" t="s">
        <v>1941</v>
      </c>
      <c r="O20" s="241">
        <v>743.33</v>
      </c>
      <c r="P20" s="241" t="s">
        <v>1945</v>
      </c>
      <c r="Q20" s="241" t="s">
        <v>2</v>
      </c>
      <c r="R20" s="241" t="s">
        <v>223</v>
      </c>
      <c r="S20" s="241" t="s">
        <v>1978</v>
      </c>
      <c r="T20" s="66"/>
      <c r="U20" s="241" t="s">
        <v>1998</v>
      </c>
    </row>
    <row r="21" spans="1:89" ht="12.6" customHeight="1">
      <c r="A21" s="66"/>
      <c r="B21" s="350"/>
      <c r="C21" s="66"/>
      <c r="D21" s="66" t="s">
        <v>20</v>
      </c>
      <c r="E21" s="66"/>
      <c r="F21" s="66"/>
      <c r="G21" s="66"/>
      <c r="H21" s="66"/>
      <c r="I21" s="66"/>
      <c r="J21" s="66"/>
      <c r="K21" s="66"/>
      <c r="L21" s="66" t="s">
        <v>1999</v>
      </c>
      <c r="M21" s="66" t="s">
        <v>2000</v>
      </c>
      <c r="N21" s="66" t="s">
        <v>1941</v>
      </c>
      <c r="O21" s="330">
        <v>1956.73</v>
      </c>
      <c r="P21" s="66" t="s">
        <v>1944</v>
      </c>
      <c r="Q21" s="66" t="s">
        <v>2</v>
      </c>
      <c r="R21" s="66" t="s">
        <v>223</v>
      </c>
      <c r="S21" s="66" t="s">
        <v>1978</v>
      </c>
      <c r="T21" s="66"/>
      <c r="U21" s="350"/>
      <c r="V21" s="67" t="s">
        <v>2001</v>
      </c>
    </row>
    <row r="22" spans="1:89" ht="12.6" customHeight="1">
      <c r="A22" s="66"/>
      <c r="B22" s="350"/>
      <c r="C22" s="66"/>
      <c r="D22" s="66" t="s">
        <v>20</v>
      </c>
      <c r="E22" s="66"/>
      <c r="F22" s="66"/>
      <c r="G22" s="66"/>
      <c r="H22" s="66"/>
      <c r="I22" s="66"/>
      <c r="J22" s="66"/>
      <c r="K22" s="66"/>
      <c r="L22" s="66" t="s">
        <v>2002</v>
      </c>
      <c r="M22" s="66" t="s">
        <v>2003</v>
      </c>
      <c r="N22" s="66" t="s">
        <v>1941</v>
      </c>
      <c r="O22" s="330">
        <v>2023.75</v>
      </c>
      <c r="P22" s="66" t="s">
        <v>1944</v>
      </c>
      <c r="Q22" s="66" t="s">
        <v>2</v>
      </c>
      <c r="R22" s="66" t="s">
        <v>223</v>
      </c>
      <c r="S22" s="66" t="s">
        <v>1978</v>
      </c>
      <c r="T22" s="66"/>
      <c r="U22" s="350" t="s">
        <v>1982</v>
      </c>
    </row>
    <row r="23" spans="1:89" ht="12.6" customHeight="1">
      <c r="A23" s="66"/>
      <c r="B23" s="66"/>
      <c r="C23" s="66"/>
      <c r="D23" s="241" t="s">
        <v>20</v>
      </c>
      <c r="E23" s="66"/>
      <c r="F23" s="66"/>
      <c r="G23" s="241"/>
      <c r="H23" s="66"/>
      <c r="I23" s="66"/>
      <c r="J23" s="66"/>
      <c r="K23" s="66"/>
      <c r="L23" s="241" t="s">
        <v>2282</v>
      </c>
      <c r="M23" s="241" t="s">
        <v>2003</v>
      </c>
      <c r="N23" s="241" t="s">
        <v>1941</v>
      </c>
      <c r="O23" s="241">
        <v>919.88</v>
      </c>
      <c r="P23" s="241" t="s">
        <v>1945</v>
      </c>
      <c r="Q23" s="241" t="s">
        <v>2</v>
      </c>
      <c r="R23" s="241" t="s">
        <v>223</v>
      </c>
      <c r="S23" s="241" t="s">
        <v>1978</v>
      </c>
      <c r="T23" s="66"/>
      <c r="U23" s="241" t="s">
        <v>1982</v>
      </c>
    </row>
    <row r="24" spans="1:89" ht="12.6" customHeight="1">
      <c r="A24" s="66"/>
      <c r="B24" s="350"/>
      <c r="C24" s="66"/>
      <c r="D24" s="66" t="s">
        <v>20</v>
      </c>
      <c r="E24" s="66"/>
      <c r="F24" s="66"/>
      <c r="G24" s="66"/>
      <c r="H24" s="66"/>
      <c r="I24" s="66"/>
      <c r="J24" s="66"/>
      <c r="K24" s="66"/>
      <c r="L24" s="66" t="s">
        <v>2004</v>
      </c>
      <c r="M24" s="66" t="s">
        <v>2005</v>
      </c>
      <c r="N24" s="66" t="s">
        <v>1941</v>
      </c>
      <c r="O24" s="330">
        <v>1118.8</v>
      </c>
      <c r="P24" s="66" t="s">
        <v>1944</v>
      </c>
      <c r="Q24" s="66" t="s">
        <v>2</v>
      </c>
      <c r="R24" s="66" t="s">
        <v>223</v>
      </c>
      <c r="S24" s="66" t="s">
        <v>1978</v>
      </c>
      <c r="T24" s="66"/>
      <c r="U24" s="350" t="s">
        <v>1982</v>
      </c>
    </row>
    <row r="25" spans="1:89" ht="12.6" customHeight="1">
      <c r="A25" s="66"/>
      <c r="B25" s="350"/>
      <c r="C25" s="66"/>
      <c r="D25" s="66" t="s">
        <v>20</v>
      </c>
      <c r="E25" s="66"/>
      <c r="F25" s="66"/>
      <c r="G25" s="66"/>
      <c r="H25" s="66"/>
      <c r="I25" s="66"/>
      <c r="J25" s="66"/>
      <c r="K25" s="66"/>
      <c r="L25" s="66" t="s">
        <v>2006</v>
      </c>
      <c r="M25" s="66" t="s">
        <v>2007</v>
      </c>
      <c r="N25" s="66" t="s">
        <v>1941</v>
      </c>
      <c r="O25" s="330">
        <v>2168.92</v>
      </c>
      <c r="P25" s="66" t="s">
        <v>1944</v>
      </c>
      <c r="Q25" s="66" t="s">
        <v>2</v>
      </c>
      <c r="R25" s="66" t="s">
        <v>223</v>
      </c>
      <c r="S25" s="66" t="s">
        <v>1978</v>
      </c>
      <c r="T25" s="66"/>
      <c r="U25" s="350" t="s">
        <v>2008</v>
      </c>
      <c r="V25" s="67" t="s">
        <v>2009</v>
      </c>
    </row>
    <row r="26" spans="1:89" s="222" customFormat="1">
      <c r="A26" s="66"/>
      <c r="B26" s="66"/>
      <c r="C26" s="66"/>
      <c r="D26" s="241" t="s">
        <v>20</v>
      </c>
      <c r="E26" s="66"/>
      <c r="F26" s="66"/>
      <c r="G26" s="66"/>
      <c r="H26" s="66"/>
      <c r="I26" s="66"/>
      <c r="J26" s="66"/>
      <c r="K26" s="66"/>
      <c r="L26" s="241" t="s">
        <v>2283</v>
      </c>
      <c r="M26" s="241" t="s">
        <v>2007</v>
      </c>
      <c r="N26" s="241" t="s">
        <v>1941</v>
      </c>
      <c r="O26" s="241">
        <v>371.2</v>
      </c>
      <c r="P26" s="241" t="s">
        <v>1945</v>
      </c>
      <c r="Q26" s="241" t="s">
        <v>2</v>
      </c>
      <c r="R26" s="241" t="s">
        <v>223</v>
      </c>
      <c r="S26" s="241" t="s">
        <v>1978</v>
      </c>
      <c r="T26" s="66"/>
      <c r="U26" s="241" t="s">
        <v>2008</v>
      </c>
      <c r="V26" s="34" t="s">
        <v>2009</v>
      </c>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row>
    <row r="27" spans="1:89" s="222" customFormat="1" ht="25.5">
      <c r="A27" s="66"/>
      <c r="B27" s="350"/>
      <c r="C27" s="66"/>
      <c r="D27" s="66" t="s">
        <v>20</v>
      </c>
      <c r="E27" s="66"/>
      <c r="F27" s="66"/>
      <c r="G27" s="66"/>
      <c r="H27" s="66"/>
      <c r="I27" s="66"/>
      <c r="J27" s="66"/>
      <c r="K27" s="66"/>
      <c r="L27" s="66" t="s">
        <v>2010</v>
      </c>
      <c r="M27" s="66" t="s">
        <v>2011</v>
      </c>
      <c r="N27" s="66" t="s">
        <v>1941</v>
      </c>
      <c r="O27" s="330">
        <v>2501.1</v>
      </c>
      <c r="P27" s="66" t="s">
        <v>1944</v>
      </c>
      <c r="Q27" s="66" t="s">
        <v>2</v>
      </c>
      <c r="R27" s="66" t="s">
        <v>223</v>
      </c>
      <c r="S27" s="66" t="s">
        <v>1978</v>
      </c>
      <c r="T27" s="66"/>
      <c r="U27" s="350"/>
      <c r="V27" s="67" t="s">
        <v>2012</v>
      </c>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row>
    <row r="28" spans="1:89" s="222" customFormat="1">
      <c r="A28" s="66"/>
      <c r="B28" s="66"/>
      <c r="C28" s="66"/>
      <c r="D28" s="241" t="s">
        <v>20</v>
      </c>
      <c r="E28" s="66"/>
      <c r="F28" s="66"/>
      <c r="G28" s="66"/>
      <c r="H28" s="66"/>
      <c r="I28" s="66"/>
      <c r="J28" s="66"/>
      <c r="K28" s="66"/>
      <c r="L28" s="241" t="s">
        <v>2284</v>
      </c>
      <c r="M28" s="241" t="s">
        <v>2011</v>
      </c>
      <c r="N28" s="241" t="s">
        <v>1941</v>
      </c>
      <c r="O28" s="241">
        <v>871.22</v>
      </c>
      <c r="P28" s="241" t="s">
        <v>1945</v>
      </c>
      <c r="Q28" s="241" t="s">
        <v>2</v>
      </c>
      <c r="R28" s="241" t="s">
        <v>223</v>
      </c>
      <c r="S28" s="241" t="s">
        <v>1978</v>
      </c>
      <c r="T28" s="66"/>
      <c r="U28" s="66"/>
      <c r="V28" s="34" t="s">
        <v>2012</v>
      </c>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row>
    <row r="29" spans="1:89" s="222" customFormat="1" ht="25.5">
      <c r="A29" s="66"/>
      <c r="B29" s="350"/>
      <c r="C29" s="66"/>
      <c r="D29" s="66" t="s">
        <v>20</v>
      </c>
      <c r="E29" s="66"/>
      <c r="F29" s="66"/>
      <c r="G29" s="66"/>
      <c r="H29" s="66"/>
      <c r="I29" s="66"/>
      <c r="J29" s="66"/>
      <c r="K29" s="66"/>
      <c r="L29" s="66" t="s">
        <v>2013</v>
      </c>
      <c r="M29" s="66" t="s">
        <v>2014</v>
      </c>
      <c r="N29" s="66" t="s">
        <v>1941</v>
      </c>
      <c r="O29" s="330">
        <v>2366.23</v>
      </c>
      <c r="P29" s="66" t="s">
        <v>1944</v>
      </c>
      <c r="Q29" s="66" t="s">
        <v>2</v>
      </c>
      <c r="R29" s="66" t="s">
        <v>223</v>
      </c>
      <c r="S29" s="66" t="s">
        <v>1978</v>
      </c>
      <c r="T29" s="66"/>
      <c r="U29" s="350"/>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row>
    <row r="30" spans="1:89" ht="89.25">
      <c r="A30" s="66"/>
      <c r="B30" s="350"/>
      <c r="C30" s="66"/>
      <c r="D30" s="66" t="s">
        <v>20</v>
      </c>
      <c r="E30" s="66"/>
      <c r="F30" s="66"/>
      <c r="G30" s="66"/>
      <c r="H30" s="66"/>
      <c r="I30" s="66"/>
      <c r="J30" s="66"/>
      <c r="K30" s="66"/>
      <c r="L30" s="66" t="s">
        <v>2015</v>
      </c>
      <c r="M30" s="66" t="s">
        <v>2016</v>
      </c>
      <c r="N30" s="66" t="s">
        <v>1941</v>
      </c>
      <c r="O30" s="66">
        <v>185.54</v>
      </c>
      <c r="P30" s="66" t="s">
        <v>1945</v>
      </c>
      <c r="Q30" s="66" t="s">
        <v>2</v>
      </c>
      <c r="R30" s="66" t="s">
        <v>223</v>
      </c>
      <c r="S30" s="66" t="s">
        <v>1978</v>
      </c>
      <c r="T30" s="66"/>
      <c r="U30" s="350" t="s">
        <v>2008</v>
      </c>
      <c r="V30" s="541" t="s">
        <v>2017</v>
      </c>
    </row>
    <row r="31" spans="1:89" ht="25.5">
      <c r="A31" s="66"/>
      <c r="B31" s="350"/>
      <c r="C31" s="66"/>
      <c r="D31" s="66" t="s">
        <v>20</v>
      </c>
      <c r="E31" s="66"/>
      <c r="F31" s="66"/>
      <c r="G31" s="66"/>
      <c r="H31" s="66"/>
      <c r="I31" s="66"/>
      <c r="J31" s="66"/>
      <c r="K31" s="66"/>
      <c r="L31" s="66" t="s">
        <v>2018</v>
      </c>
      <c r="M31" s="66" t="s">
        <v>2019</v>
      </c>
      <c r="N31" s="66" t="s">
        <v>1941</v>
      </c>
      <c r="O31" s="66">
        <v>219.35</v>
      </c>
      <c r="P31" s="66" t="s">
        <v>1945</v>
      </c>
      <c r="Q31" s="66" t="s">
        <v>2</v>
      </c>
      <c r="R31" s="66" t="s">
        <v>223</v>
      </c>
      <c r="S31" s="66" t="s">
        <v>1978</v>
      </c>
      <c r="T31" s="66"/>
      <c r="U31" s="350"/>
      <c r="V31" s="541"/>
    </row>
    <row r="32" spans="1:89" ht="25.5">
      <c r="A32" s="66"/>
      <c r="B32" s="350"/>
      <c r="C32" s="66"/>
      <c r="D32" s="66" t="s">
        <v>20</v>
      </c>
      <c r="E32" s="66"/>
      <c r="F32" s="66"/>
      <c r="G32" s="66"/>
      <c r="H32" s="66"/>
      <c r="I32" s="66"/>
      <c r="J32" s="66"/>
      <c r="K32" s="66"/>
      <c r="L32" s="66" t="s">
        <v>2020</v>
      </c>
      <c r="M32" s="66" t="s">
        <v>2021</v>
      </c>
      <c r="N32" s="66" t="s">
        <v>1941</v>
      </c>
      <c r="O32" s="66">
        <v>0</v>
      </c>
      <c r="P32" s="66" t="s">
        <v>1945</v>
      </c>
      <c r="Q32" s="66" t="s">
        <v>2</v>
      </c>
      <c r="R32" s="66" t="s">
        <v>223</v>
      </c>
      <c r="S32" s="66" t="s">
        <v>1978</v>
      </c>
      <c r="T32" s="66"/>
      <c r="U32" s="350"/>
      <c r="V32" s="541"/>
    </row>
    <row r="33" spans="1:23" ht="25.5">
      <c r="A33" s="66"/>
      <c r="B33" s="350"/>
      <c r="C33" s="66"/>
      <c r="D33" s="66" t="s">
        <v>20</v>
      </c>
      <c r="E33" s="66"/>
      <c r="F33" s="66"/>
      <c r="G33" s="66"/>
      <c r="H33" s="66"/>
      <c r="I33" s="66"/>
      <c r="J33" s="66"/>
      <c r="K33" s="66"/>
      <c r="L33" s="66" t="s">
        <v>2022</v>
      </c>
      <c r="M33" s="66" t="s">
        <v>2023</v>
      </c>
      <c r="N33" s="66" t="s">
        <v>1941</v>
      </c>
      <c r="O33" s="66">
        <v>524.76</v>
      </c>
      <c r="P33" s="66" t="s">
        <v>1945</v>
      </c>
      <c r="Q33" s="66" t="s">
        <v>2</v>
      </c>
      <c r="R33" s="66" t="s">
        <v>223</v>
      </c>
      <c r="S33" s="66" t="s">
        <v>1978</v>
      </c>
      <c r="T33" s="66"/>
      <c r="U33" s="350"/>
      <c r="V33" s="541"/>
    </row>
    <row r="34" spans="1:23" ht="25.5">
      <c r="A34" s="66">
        <v>2</v>
      </c>
      <c r="B34" s="350" t="s">
        <v>2024</v>
      </c>
      <c r="C34" s="66" t="s">
        <v>2025</v>
      </c>
      <c r="D34" s="66" t="s">
        <v>20</v>
      </c>
      <c r="E34" s="66"/>
      <c r="F34" s="66" t="s">
        <v>1974</v>
      </c>
      <c r="G34" s="446" t="s">
        <v>1975</v>
      </c>
      <c r="H34" s="66" t="s">
        <v>1975</v>
      </c>
      <c r="I34" s="66">
        <v>550169</v>
      </c>
      <c r="J34" s="66" t="s">
        <v>6</v>
      </c>
      <c r="K34" s="66">
        <v>21</v>
      </c>
      <c r="L34" s="66" t="s">
        <v>2285</v>
      </c>
      <c r="M34" s="66" t="s">
        <v>2026</v>
      </c>
      <c r="N34" s="66" t="s">
        <v>1941</v>
      </c>
      <c r="O34" s="330">
        <v>24.32</v>
      </c>
      <c r="P34" s="66" t="s">
        <v>2027</v>
      </c>
      <c r="Q34" s="66" t="s">
        <v>2</v>
      </c>
      <c r="R34" s="66" t="s">
        <v>223</v>
      </c>
      <c r="S34" s="66" t="s">
        <v>1978</v>
      </c>
      <c r="T34" s="66"/>
      <c r="U34" s="350"/>
    </row>
    <row r="35" spans="1:23" ht="25.5">
      <c r="A35" s="66"/>
      <c r="B35" s="350"/>
      <c r="C35" s="66"/>
      <c r="D35" s="66" t="s">
        <v>20</v>
      </c>
      <c r="E35" s="66"/>
      <c r="F35" s="66"/>
      <c r="G35" s="66"/>
      <c r="H35" s="66"/>
      <c r="I35" s="66"/>
      <c r="J35" s="66"/>
      <c r="K35" s="66"/>
      <c r="L35" s="66" t="s">
        <v>1976</v>
      </c>
      <c r="M35" s="66" t="s">
        <v>1977</v>
      </c>
      <c r="N35" s="66" t="s">
        <v>1941</v>
      </c>
      <c r="O35" s="330">
        <v>30</v>
      </c>
      <c r="P35" s="66" t="s">
        <v>2027</v>
      </c>
      <c r="Q35" s="66" t="s">
        <v>2</v>
      </c>
      <c r="R35" s="66" t="s">
        <v>223</v>
      </c>
      <c r="S35" s="66" t="s">
        <v>1978</v>
      </c>
      <c r="T35" s="66"/>
      <c r="U35" s="350"/>
    </row>
    <row r="36" spans="1:23" ht="25.5">
      <c r="A36" s="66"/>
      <c r="B36" s="350"/>
      <c r="C36" s="66"/>
      <c r="D36" s="66" t="s">
        <v>20</v>
      </c>
      <c r="E36" s="66"/>
      <c r="F36" s="66"/>
      <c r="G36" s="66"/>
      <c r="H36" s="66"/>
      <c r="I36" s="66"/>
      <c r="J36" s="66"/>
      <c r="K36" s="66"/>
      <c r="L36" s="66" t="s">
        <v>1992</v>
      </c>
      <c r="M36" s="66" t="s">
        <v>1993</v>
      </c>
      <c r="N36" s="66" t="s">
        <v>1941</v>
      </c>
      <c r="O36" s="330">
        <v>70.77</v>
      </c>
      <c r="P36" s="66" t="s">
        <v>2027</v>
      </c>
      <c r="Q36" s="66" t="s">
        <v>2</v>
      </c>
      <c r="R36" s="66" t="s">
        <v>223</v>
      </c>
      <c r="S36" s="66" t="s">
        <v>1978</v>
      </c>
      <c r="T36" s="66"/>
      <c r="U36" s="350"/>
    </row>
    <row r="37" spans="1:23" ht="63.75">
      <c r="A37" s="66"/>
      <c r="B37" s="350"/>
      <c r="C37" s="66"/>
      <c r="D37" s="66" t="s">
        <v>20</v>
      </c>
      <c r="E37" s="66"/>
      <c r="F37" s="66"/>
      <c r="G37" s="66"/>
      <c r="H37" s="66"/>
      <c r="I37" s="66"/>
      <c r="J37" s="66"/>
      <c r="K37" s="66"/>
      <c r="L37" s="66" t="s">
        <v>2028</v>
      </c>
      <c r="M37" s="66" t="s">
        <v>2029</v>
      </c>
      <c r="N37" s="66" t="s">
        <v>1941</v>
      </c>
      <c r="O37" s="330">
        <v>78.5</v>
      </c>
      <c r="P37" s="66" t="s">
        <v>2027</v>
      </c>
      <c r="Q37" s="66" t="s">
        <v>2</v>
      </c>
      <c r="R37" s="66" t="s">
        <v>223</v>
      </c>
      <c r="S37" s="66" t="s">
        <v>1978</v>
      </c>
      <c r="T37" s="66"/>
      <c r="U37" s="350"/>
    </row>
    <row r="38" spans="1:23" ht="25.5">
      <c r="A38" s="66"/>
      <c r="B38" s="350"/>
      <c r="C38" s="66"/>
      <c r="D38" s="66" t="s">
        <v>20</v>
      </c>
      <c r="E38" s="66"/>
      <c r="F38" s="66"/>
      <c r="G38" s="66"/>
      <c r="H38" s="66"/>
      <c r="I38" s="66"/>
      <c r="J38" s="66"/>
      <c r="K38" s="66"/>
      <c r="L38" s="66" t="s">
        <v>1999</v>
      </c>
      <c r="M38" s="66" t="s">
        <v>2000</v>
      </c>
      <c r="N38" s="66" t="s">
        <v>1941</v>
      </c>
      <c r="O38" s="330">
        <v>117.46</v>
      </c>
      <c r="P38" s="66" t="s">
        <v>1945</v>
      </c>
      <c r="Q38" s="66" t="s">
        <v>2</v>
      </c>
      <c r="R38" s="66" t="s">
        <v>223</v>
      </c>
      <c r="S38" s="66" t="s">
        <v>1978</v>
      </c>
      <c r="T38" s="66"/>
      <c r="U38" s="350" t="s">
        <v>2303</v>
      </c>
    </row>
    <row r="39" spans="1:23" ht="25.5">
      <c r="A39" s="66"/>
      <c r="B39" s="350"/>
      <c r="C39" s="66"/>
      <c r="D39" s="66" t="s">
        <v>20</v>
      </c>
      <c r="E39" s="66"/>
      <c r="F39" s="66"/>
      <c r="G39" s="66"/>
      <c r="H39" s="66"/>
      <c r="I39" s="66"/>
      <c r="J39" s="66"/>
      <c r="K39" s="66"/>
      <c r="L39" s="66" t="s">
        <v>2281</v>
      </c>
      <c r="M39" s="66" t="s">
        <v>1997</v>
      </c>
      <c r="N39" s="66" t="s">
        <v>1941</v>
      </c>
      <c r="O39" s="330">
        <v>184.22</v>
      </c>
      <c r="P39" s="66" t="s">
        <v>1945</v>
      </c>
      <c r="Q39" s="66" t="s">
        <v>2</v>
      </c>
      <c r="R39" s="66" t="s">
        <v>223</v>
      </c>
      <c r="S39" s="66" t="s">
        <v>1978</v>
      </c>
      <c r="T39" s="66"/>
      <c r="U39" s="350"/>
    </row>
    <row r="40" spans="1:23" ht="25.5">
      <c r="A40" s="66"/>
      <c r="B40" s="350"/>
      <c r="C40" s="66"/>
      <c r="D40" s="66" t="s">
        <v>20</v>
      </c>
      <c r="E40" s="66"/>
      <c r="F40" s="66"/>
      <c r="G40" s="66"/>
      <c r="H40" s="66"/>
      <c r="I40" s="66"/>
      <c r="J40" s="66"/>
      <c r="K40" s="66"/>
      <c r="L40" s="66" t="s">
        <v>2031</v>
      </c>
      <c r="M40" s="66" t="s">
        <v>2032</v>
      </c>
      <c r="N40" s="66" t="s">
        <v>1941</v>
      </c>
      <c r="O40" s="330">
        <v>192.2</v>
      </c>
      <c r="P40" s="66" t="s">
        <v>1945</v>
      </c>
      <c r="Q40" s="66" t="s">
        <v>2</v>
      </c>
      <c r="R40" s="66" t="s">
        <v>223</v>
      </c>
      <c r="S40" s="66" t="s">
        <v>1978</v>
      </c>
      <c r="T40" s="66"/>
      <c r="U40" s="350"/>
    </row>
    <row r="41" spans="1:23" ht="38.25">
      <c r="A41" s="66"/>
      <c r="B41" s="350"/>
      <c r="C41" s="66"/>
      <c r="D41" s="66" t="s">
        <v>20</v>
      </c>
      <c r="E41" s="66"/>
      <c r="F41" s="66"/>
      <c r="G41" s="66"/>
      <c r="H41" s="66"/>
      <c r="I41" s="66"/>
      <c r="J41" s="66"/>
      <c r="K41" s="66"/>
      <c r="L41" s="66" t="s">
        <v>2033</v>
      </c>
      <c r="M41" s="66" t="s">
        <v>2034</v>
      </c>
      <c r="N41" s="66" t="s">
        <v>1941</v>
      </c>
      <c r="O41" s="330">
        <v>286.7</v>
      </c>
      <c r="P41" s="66" t="s">
        <v>1945</v>
      </c>
      <c r="Q41" s="66" t="s">
        <v>2</v>
      </c>
      <c r="R41" s="66" t="s">
        <v>223</v>
      </c>
      <c r="S41" s="66" t="s">
        <v>1978</v>
      </c>
      <c r="T41" s="66"/>
      <c r="U41" s="350"/>
      <c r="W41" s="67" t="s">
        <v>2044</v>
      </c>
    </row>
    <row r="42" spans="1:23" ht="25.5">
      <c r="A42" s="66"/>
      <c r="B42" s="350"/>
      <c r="C42" s="66"/>
      <c r="D42" s="66" t="s">
        <v>20</v>
      </c>
      <c r="E42" s="66"/>
      <c r="F42" s="66"/>
      <c r="G42" s="66"/>
      <c r="H42" s="66"/>
      <c r="I42" s="66"/>
      <c r="J42" s="66"/>
      <c r="K42" s="66"/>
      <c r="L42" s="66" t="s">
        <v>2035</v>
      </c>
      <c r="M42" s="66" t="s">
        <v>2036</v>
      </c>
      <c r="N42" s="66" t="s">
        <v>1941</v>
      </c>
      <c r="O42" s="330">
        <v>289.39</v>
      </c>
      <c r="P42" s="66" t="s">
        <v>1945</v>
      </c>
      <c r="Q42" s="66" t="s">
        <v>2</v>
      </c>
      <c r="R42" s="66" t="s">
        <v>223</v>
      </c>
      <c r="S42" s="66" t="s">
        <v>1978</v>
      </c>
      <c r="T42" s="66"/>
      <c r="U42" s="350"/>
    </row>
    <row r="43" spans="1:23" ht="25.5">
      <c r="A43" s="66"/>
      <c r="B43" s="350"/>
      <c r="C43" s="66"/>
      <c r="D43" s="66" t="s">
        <v>20</v>
      </c>
      <c r="E43" s="66"/>
      <c r="F43" s="66"/>
      <c r="G43" s="66"/>
      <c r="H43" s="66"/>
      <c r="I43" s="66"/>
      <c r="J43" s="66"/>
      <c r="K43" s="66"/>
      <c r="L43" s="66" t="s">
        <v>2037</v>
      </c>
      <c r="M43" s="66" t="s">
        <v>2038</v>
      </c>
      <c r="N43" s="66" t="s">
        <v>1941</v>
      </c>
      <c r="O43" s="330">
        <v>296.89</v>
      </c>
      <c r="P43" s="66" t="s">
        <v>1945</v>
      </c>
      <c r="Q43" s="66" t="s">
        <v>2</v>
      </c>
      <c r="R43" s="66" t="s">
        <v>223</v>
      </c>
      <c r="S43" s="66" t="s">
        <v>1978</v>
      </c>
      <c r="T43" s="66"/>
      <c r="U43" s="350"/>
      <c r="V43" s="67" t="s">
        <v>2039</v>
      </c>
    </row>
    <row r="44" spans="1:23" ht="38.25">
      <c r="A44" s="66"/>
      <c r="B44" s="350"/>
      <c r="C44" s="66"/>
      <c r="D44" s="66" t="s">
        <v>20</v>
      </c>
      <c r="E44" s="66"/>
      <c r="F44" s="66"/>
      <c r="G44" s="66"/>
      <c r="H44" s="66"/>
      <c r="I44" s="66"/>
      <c r="J44" s="66"/>
      <c r="K44" s="66"/>
      <c r="L44" s="66" t="s">
        <v>2040</v>
      </c>
      <c r="M44" s="66" t="s">
        <v>2041</v>
      </c>
      <c r="N44" s="66" t="s">
        <v>1941</v>
      </c>
      <c r="O44" s="330">
        <v>662.4</v>
      </c>
      <c r="P44" s="66" t="s">
        <v>1945</v>
      </c>
      <c r="Q44" s="66" t="s">
        <v>2</v>
      </c>
      <c r="R44" s="66" t="s">
        <v>223</v>
      </c>
      <c r="S44" s="66" t="s">
        <v>1978</v>
      </c>
      <c r="T44" s="66"/>
      <c r="U44" s="350" t="s">
        <v>1998</v>
      </c>
    </row>
    <row r="45" spans="1:23" ht="76.5">
      <c r="A45" s="66"/>
      <c r="B45" s="350"/>
      <c r="C45" s="66"/>
      <c r="D45" s="66" t="s">
        <v>20</v>
      </c>
      <c r="E45" s="66"/>
      <c r="F45" s="66"/>
      <c r="G45" s="66"/>
      <c r="H45" s="66"/>
      <c r="I45" s="66"/>
      <c r="J45" s="66"/>
      <c r="K45" s="66"/>
      <c r="L45" s="499" t="s">
        <v>2349</v>
      </c>
      <c r="M45" s="66" t="s">
        <v>2042</v>
      </c>
      <c r="N45" s="66" t="s">
        <v>1941</v>
      </c>
      <c r="O45" s="330">
        <v>705.68</v>
      </c>
      <c r="P45" s="66" t="s">
        <v>1945</v>
      </c>
      <c r="Q45" s="66" t="s">
        <v>2</v>
      </c>
      <c r="R45" s="66" t="s">
        <v>223</v>
      </c>
      <c r="S45" s="66" t="s">
        <v>1978</v>
      </c>
      <c r="T45" s="66"/>
      <c r="U45" s="350" t="s">
        <v>2302</v>
      </c>
      <c r="V45" s="67" t="s">
        <v>2043</v>
      </c>
    </row>
    <row r="46" spans="1:23" ht="25.5">
      <c r="A46" s="66"/>
      <c r="B46" s="350"/>
      <c r="C46" s="66"/>
      <c r="D46" s="66" t="s">
        <v>20</v>
      </c>
      <c r="E46" s="66"/>
      <c r="F46" s="66"/>
      <c r="G46" s="66"/>
      <c r="H46" s="66"/>
      <c r="I46" s="66"/>
      <c r="J46" s="66"/>
      <c r="K46" s="66"/>
      <c r="L46" s="499" t="s">
        <v>2045</v>
      </c>
      <c r="M46" s="66" t="s">
        <v>2046</v>
      </c>
      <c r="N46" s="66" t="s">
        <v>1941</v>
      </c>
      <c r="O46" s="330">
        <v>740.66</v>
      </c>
      <c r="P46" s="66" t="s">
        <v>1945</v>
      </c>
      <c r="Q46" s="66" t="s">
        <v>2</v>
      </c>
      <c r="R46" s="66" t="s">
        <v>223</v>
      </c>
      <c r="S46" s="66" t="s">
        <v>1978</v>
      </c>
      <c r="T46" s="66"/>
      <c r="U46" s="350" t="s">
        <v>2008</v>
      </c>
    </row>
    <row r="47" spans="1:23" ht="25.5">
      <c r="A47" s="66"/>
      <c r="B47" s="350"/>
      <c r="C47" s="66"/>
      <c r="D47" s="66" t="s">
        <v>20</v>
      </c>
      <c r="E47" s="66"/>
      <c r="F47" s="66"/>
      <c r="G47" s="66"/>
      <c r="H47" s="66"/>
      <c r="I47" s="66"/>
      <c r="J47" s="66"/>
      <c r="K47" s="66"/>
      <c r="L47" s="499" t="s">
        <v>2047</v>
      </c>
      <c r="M47" s="66" t="s">
        <v>2048</v>
      </c>
      <c r="N47" s="66" t="s">
        <v>1941</v>
      </c>
      <c r="O47" s="330">
        <v>851.7</v>
      </c>
      <c r="P47" s="66" t="s">
        <v>1945</v>
      </c>
      <c r="Q47" s="66" t="s">
        <v>2</v>
      </c>
      <c r="R47" s="66" t="s">
        <v>223</v>
      </c>
      <c r="S47" s="66" t="s">
        <v>1978</v>
      </c>
      <c r="T47" s="66"/>
      <c r="U47" s="350"/>
    </row>
    <row r="48" spans="1:23" ht="25.5">
      <c r="A48" s="66"/>
      <c r="B48" s="350"/>
      <c r="C48" s="66"/>
      <c r="D48" s="66" t="s">
        <v>20</v>
      </c>
      <c r="E48" s="66"/>
      <c r="F48" s="66"/>
      <c r="G48" s="66"/>
      <c r="H48" s="66"/>
      <c r="I48" s="66"/>
      <c r="J48" s="66"/>
      <c r="K48" s="66"/>
      <c r="L48" s="499" t="s">
        <v>2049</v>
      </c>
      <c r="M48" s="66" t="s">
        <v>2050</v>
      </c>
      <c r="N48" s="66" t="s">
        <v>1941</v>
      </c>
      <c r="O48" s="330">
        <v>1915.6</v>
      </c>
      <c r="P48" s="66" t="s">
        <v>1944</v>
      </c>
      <c r="Q48" s="66" t="s">
        <v>2</v>
      </c>
      <c r="R48" s="66" t="s">
        <v>223</v>
      </c>
      <c r="S48" s="66" t="s">
        <v>1978</v>
      </c>
      <c r="T48" s="66"/>
      <c r="U48" s="350" t="s">
        <v>2302</v>
      </c>
    </row>
    <row r="49" spans="1:22" s="222" customFormat="1" ht="25.5">
      <c r="A49" s="66"/>
      <c r="B49" s="350"/>
      <c r="C49" s="66"/>
      <c r="D49" s="66" t="s">
        <v>20</v>
      </c>
      <c r="E49" s="66"/>
      <c r="F49" s="66"/>
      <c r="G49" s="66"/>
      <c r="H49" s="66"/>
      <c r="I49" s="66"/>
      <c r="J49" s="66"/>
      <c r="K49" s="66"/>
      <c r="L49" s="499" t="s">
        <v>2051</v>
      </c>
      <c r="M49" s="66" t="s">
        <v>2052</v>
      </c>
      <c r="N49" s="66" t="s">
        <v>1941</v>
      </c>
      <c r="O49" s="330">
        <v>2223.2399999999998</v>
      </c>
      <c r="P49" s="66" t="s">
        <v>1944</v>
      </c>
      <c r="Q49" s="66" t="s">
        <v>2</v>
      </c>
      <c r="R49" s="66" t="s">
        <v>223</v>
      </c>
      <c r="S49" s="66" t="s">
        <v>1978</v>
      </c>
      <c r="T49" s="66"/>
      <c r="U49" s="350" t="s">
        <v>2008</v>
      </c>
    </row>
    <row r="50" spans="1:22" s="222" customFormat="1" ht="25.5">
      <c r="A50" s="66"/>
      <c r="B50" s="350"/>
      <c r="C50" s="66"/>
      <c r="D50" s="66" t="s">
        <v>20</v>
      </c>
      <c r="E50" s="66"/>
      <c r="F50" s="66"/>
      <c r="G50" s="66"/>
      <c r="H50" s="66"/>
      <c r="I50" s="66"/>
      <c r="J50" s="66"/>
      <c r="K50" s="66"/>
      <c r="L50" s="499" t="s">
        <v>2053</v>
      </c>
      <c r="M50" s="66" t="s">
        <v>2054</v>
      </c>
      <c r="N50" s="66" t="s">
        <v>1941</v>
      </c>
      <c r="O50" s="330">
        <v>242.7</v>
      </c>
      <c r="P50" s="66" t="s">
        <v>1945</v>
      </c>
      <c r="Q50" s="66" t="s">
        <v>2</v>
      </c>
      <c r="R50" s="66" t="s">
        <v>223</v>
      </c>
      <c r="S50" s="66" t="s">
        <v>1978</v>
      </c>
      <c r="T50" s="66"/>
      <c r="U50" s="350"/>
    </row>
    <row r="51" spans="1:22" ht="25.5">
      <c r="A51" s="66"/>
      <c r="B51" s="350"/>
      <c r="C51" s="66"/>
      <c r="D51" s="66" t="s">
        <v>28</v>
      </c>
      <c r="E51" s="66"/>
      <c r="F51" s="66"/>
      <c r="G51" s="66"/>
      <c r="H51" s="66"/>
      <c r="I51" s="66"/>
      <c r="J51" s="66"/>
      <c r="K51" s="66"/>
      <c r="L51" s="66" t="s">
        <v>2055</v>
      </c>
      <c r="M51" s="66"/>
      <c r="N51" s="66" t="s">
        <v>1941</v>
      </c>
      <c r="O51" s="330">
        <v>3599.32</v>
      </c>
      <c r="P51" s="66" t="s">
        <v>1944</v>
      </c>
      <c r="Q51" s="66" t="s">
        <v>2</v>
      </c>
      <c r="R51" s="66" t="s">
        <v>223</v>
      </c>
      <c r="S51" s="66" t="s">
        <v>1978</v>
      </c>
      <c r="T51" s="66"/>
      <c r="U51" s="350" t="s">
        <v>2030</v>
      </c>
    </row>
    <row r="52" spans="1:22" ht="25.5">
      <c r="A52" s="66"/>
      <c r="B52" s="350"/>
      <c r="C52" s="66"/>
      <c r="D52" s="66" t="s">
        <v>28</v>
      </c>
      <c r="E52" s="66"/>
      <c r="F52" s="66"/>
      <c r="G52" s="66"/>
      <c r="H52" s="66"/>
      <c r="I52" s="66"/>
      <c r="J52" s="66"/>
      <c r="K52" s="66"/>
      <c r="L52" s="66" t="s">
        <v>2056</v>
      </c>
      <c r="M52" s="66"/>
      <c r="N52" s="66" t="s">
        <v>1941</v>
      </c>
      <c r="O52" s="330">
        <v>1381.4</v>
      </c>
      <c r="P52" s="66" t="s">
        <v>1944</v>
      </c>
      <c r="Q52" s="66" t="s">
        <v>2</v>
      </c>
      <c r="R52" s="66" t="s">
        <v>223</v>
      </c>
      <c r="S52" s="66" t="s">
        <v>1978</v>
      </c>
      <c r="T52" s="66"/>
      <c r="U52" s="350" t="s">
        <v>2030</v>
      </c>
    </row>
    <row r="53" spans="1:22" ht="38.25">
      <c r="A53" s="66"/>
      <c r="B53" s="350"/>
      <c r="C53" s="66"/>
      <c r="D53" s="66" t="s">
        <v>28</v>
      </c>
      <c r="E53" s="66"/>
      <c r="F53" s="66"/>
      <c r="G53" s="66"/>
      <c r="H53" s="66"/>
      <c r="I53" s="66"/>
      <c r="J53" s="66"/>
      <c r="K53" s="66"/>
      <c r="L53" s="66" t="s">
        <v>2057</v>
      </c>
      <c r="M53" s="66"/>
      <c r="N53" s="66" t="s">
        <v>1941</v>
      </c>
      <c r="O53" s="330">
        <f>778.5+832.1</f>
        <v>1610.6</v>
      </c>
      <c r="P53" s="66" t="s">
        <v>1944</v>
      </c>
      <c r="Q53" s="66" t="s">
        <v>2</v>
      </c>
      <c r="R53" s="66" t="s">
        <v>223</v>
      </c>
      <c r="S53" s="66" t="s">
        <v>1978</v>
      </c>
      <c r="T53" s="66"/>
      <c r="U53" s="350" t="s">
        <v>2008</v>
      </c>
      <c r="V53" s="67" t="s">
        <v>2058</v>
      </c>
    </row>
    <row r="54" spans="1:22" ht="38.25">
      <c r="A54" s="66"/>
      <c r="B54" s="350"/>
      <c r="C54" s="66"/>
      <c r="D54" s="66" t="s">
        <v>31</v>
      </c>
      <c r="E54" s="66"/>
      <c r="F54" s="66"/>
      <c r="G54" s="66"/>
      <c r="H54" s="66"/>
      <c r="I54" s="66"/>
      <c r="J54" s="66"/>
      <c r="K54" s="66"/>
      <c r="L54" s="66" t="s">
        <v>2059</v>
      </c>
      <c r="M54" s="66"/>
      <c r="N54" s="66" t="s">
        <v>1941</v>
      </c>
      <c r="O54" s="330">
        <v>20.6</v>
      </c>
      <c r="P54" s="66" t="s">
        <v>2027</v>
      </c>
      <c r="Q54" s="66" t="s">
        <v>2</v>
      </c>
      <c r="R54" s="66" t="s">
        <v>223</v>
      </c>
      <c r="S54" s="66" t="s">
        <v>1978</v>
      </c>
      <c r="T54" s="66"/>
      <c r="U54" s="350" t="s">
        <v>2060</v>
      </c>
      <c r="V54" s="67" t="s">
        <v>2061</v>
      </c>
    </row>
    <row r="55" spans="1:22" ht="114.75">
      <c r="A55" s="66">
        <v>3</v>
      </c>
      <c r="B55" s="350" t="s">
        <v>2062</v>
      </c>
      <c r="C55" s="66" t="s">
        <v>2063</v>
      </c>
      <c r="D55" s="66" t="s">
        <v>20</v>
      </c>
      <c r="E55" s="66"/>
      <c r="F55" s="66" t="s">
        <v>1974</v>
      </c>
      <c r="G55" s="446" t="s">
        <v>1975</v>
      </c>
      <c r="H55" s="66" t="s">
        <v>1975</v>
      </c>
      <c r="I55" s="66">
        <v>550169</v>
      </c>
      <c r="J55" s="66" t="s">
        <v>6</v>
      </c>
      <c r="K55" s="66">
        <v>3</v>
      </c>
      <c r="L55" s="66" t="s">
        <v>2064</v>
      </c>
      <c r="M55" s="66" t="s">
        <v>2065</v>
      </c>
      <c r="N55" s="66" t="s">
        <v>1941</v>
      </c>
      <c r="O55" s="330">
        <v>539.78</v>
      </c>
      <c r="P55" s="66" t="s">
        <v>1945</v>
      </c>
      <c r="Q55" s="66" t="s">
        <v>2</v>
      </c>
      <c r="R55" s="66" t="s">
        <v>223</v>
      </c>
      <c r="S55" s="66" t="s">
        <v>1978</v>
      </c>
      <c r="T55" s="66"/>
      <c r="U55" s="350" t="s">
        <v>1982</v>
      </c>
    </row>
    <row r="56" spans="1:22" ht="25.5">
      <c r="A56" s="66"/>
      <c r="B56" s="350"/>
      <c r="C56" s="66"/>
      <c r="D56" s="66" t="s">
        <v>20</v>
      </c>
      <c r="E56" s="66"/>
      <c r="F56" s="66"/>
      <c r="G56" s="66"/>
      <c r="H56" s="66"/>
      <c r="I56" s="66"/>
      <c r="J56" s="66"/>
      <c r="K56" s="66"/>
      <c r="L56" s="499" t="s">
        <v>2066</v>
      </c>
      <c r="M56" s="66" t="s">
        <v>2067</v>
      </c>
      <c r="N56" s="66" t="s">
        <v>1941</v>
      </c>
      <c r="O56" s="330">
        <v>635</v>
      </c>
      <c r="P56" s="66" t="s">
        <v>1945</v>
      </c>
      <c r="Q56" s="66" t="s">
        <v>2</v>
      </c>
      <c r="R56" s="66" t="s">
        <v>223</v>
      </c>
      <c r="S56" s="66" t="s">
        <v>1978</v>
      </c>
      <c r="T56" s="66"/>
      <c r="U56" s="350"/>
    </row>
    <row r="57" spans="1:22" ht="25.5">
      <c r="A57" s="66"/>
      <c r="B57" s="350"/>
      <c r="C57" s="66"/>
      <c r="D57" s="66" t="s">
        <v>20</v>
      </c>
      <c r="E57" s="66"/>
      <c r="F57" s="66"/>
      <c r="G57" s="66"/>
      <c r="H57" s="66"/>
      <c r="I57" s="66"/>
      <c r="J57" s="66"/>
      <c r="K57" s="66"/>
      <c r="L57" s="66" t="s">
        <v>2068</v>
      </c>
      <c r="M57" s="66" t="s">
        <v>2069</v>
      </c>
      <c r="N57" s="66" t="s">
        <v>1941</v>
      </c>
      <c r="O57" s="330">
        <v>5017.18</v>
      </c>
      <c r="P57" s="66" t="s">
        <v>1944</v>
      </c>
      <c r="Q57" s="66" t="s">
        <v>2</v>
      </c>
      <c r="R57" s="66" t="s">
        <v>223</v>
      </c>
      <c r="S57" s="66" t="s">
        <v>1978</v>
      </c>
      <c r="T57" s="66"/>
      <c r="U57" s="350" t="s">
        <v>2070</v>
      </c>
      <c r="V57" s="67" t="s">
        <v>2071</v>
      </c>
    </row>
    <row r="58" spans="1:22">
      <c r="O58" s="552">
        <f>SUM(O11:O57)</f>
        <v>43536.86</v>
      </c>
    </row>
  </sheetData>
  <autoFilter ref="A10:X58" xr:uid="{00000000-0001-0000-0F00-000000000000}"/>
  <mergeCells count="1">
    <mergeCell ref="F9:J9"/>
  </mergeCells>
  <phoneticPr fontId="7" type="noConversion"/>
  <dataValidations count="3">
    <dataValidation type="list" allowBlank="1" showInputMessage="1" showErrorMessage="1" sqref="R11:R53" xr:uid="{536F24ED-A84A-49CF-9B12-73F2618FA31E}">
      <formula1>$AA$10:$AA$11</formula1>
    </dataValidation>
    <dataValidation type="list" allowBlank="1" showInputMessage="1" showErrorMessage="1" sqref="P11:P53" xr:uid="{C3A1B3D3-F999-4EC3-8FBB-4B27A4388CA2}">
      <formula1>$V$3:$V$6</formula1>
    </dataValidation>
    <dataValidation type="list" allowBlank="1" showInputMessage="1" showErrorMessage="1" sqref="N11:N53" xr:uid="{7E89AE60-51F8-475D-BB44-CE5675E772A6}">
      <formula1>$AA$1:$AA$3</formula1>
    </dataValidation>
  </dataValidations>
  <pageMargins left="0.75" right="0.75" top="1" bottom="1" header="0.5" footer="0.5"/>
  <pageSetup paperSize="9" orientation="landscape"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85"/>
  <sheetViews>
    <sheetView zoomScaleNormal="100" workbookViewId="0"/>
  </sheetViews>
  <sheetFormatPr defaultRowHeight="15"/>
  <cols>
    <col min="1" max="1" width="16.5703125" customWidth="1"/>
    <col min="2" max="2" width="35.7109375" customWidth="1"/>
    <col min="257" max="257" width="16.5703125" customWidth="1"/>
    <col min="258" max="258" width="32.5703125" customWidth="1"/>
    <col min="513" max="513" width="16.5703125" customWidth="1"/>
    <col min="514" max="514" width="32.5703125" customWidth="1"/>
    <col min="769" max="769" width="16.5703125" customWidth="1"/>
    <col min="770" max="770" width="32.5703125" customWidth="1"/>
    <col min="1025" max="1025" width="16.5703125" customWidth="1"/>
    <col min="1026" max="1026" width="32.5703125" customWidth="1"/>
    <col min="1281" max="1281" width="16.5703125" customWidth="1"/>
    <col min="1282" max="1282" width="32.5703125" customWidth="1"/>
    <col min="1537" max="1537" width="16.5703125" customWidth="1"/>
    <col min="1538" max="1538" width="32.5703125" customWidth="1"/>
    <col min="1793" max="1793" width="16.5703125" customWidth="1"/>
    <col min="1794" max="1794" width="32.5703125" customWidth="1"/>
    <col min="2049" max="2049" width="16.5703125" customWidth="1"/>
    <col min="2050" max="2050" width="32.5703125" customWidth="1"/>
    <col min="2305" max="2305" width="16.5703125" customWidth="1"/>
    <col min="2306" max="2306" width="32.5703125" customWidth="1"/>
    <col min="2561" max="2561" width="16.5703125" customWidth="1"/>
    <col min="2562" max="2562" width="32.5703125" customWidth="1"/>
    <col min="2817" max="2817" width="16.5703125" customWidth="1"/>
    <col min="2818" max="2818" width="32.5703125" customWidth="1"/>
    <col min="3073" max="3073" width="16.5703125" customWidth="1"/>
    <col min="3074" max="3074" width="32.5703125" customWidth="1"/>
    <col min="3329" max="3329" width="16.5703125" customWidth="1"/>
    <col min="3330" max="3330" width="32.5703125" customWidth="1"/>
    <col min="3585" max="3585" width="16.5703125" customWidth="1"/>
    <col min="3586" max="3586" width="32.5703125" customWidth="1"/>
    <col min="3841" max="3841" width="16.5703125" customWidth="1"/>
    <col min="3842" max="3842" width="32.5703125" customWidth="1"/>
    <col min="4097" max="4097" width="16.5703125" customWidth="1"/>
    <col min="4098" max="4098" width="32.5703125" customWidth="1"/>
    <col min="4353" max="4353" width="16.5703125" customWidth="1"/>
    <col min="4354" max="4354" width="32.5703125" customWidth="1"/>
    <col min="4609" max="4609" width="16.5703125" customWidth="1"/>
    <col min="4610" max="4610" width="32.5703125" customWidth="1"/>
    <col min="4865" max="4865" width="16.5703125" customWidth="1"/>
    <col min="4866" max="4866" width="32.5703125" customWidth="1"/>
    <col min="5121" max="5121" width="16.5703125" customWidth="1"/>
    <col min="5122" max="5122" width="32.5703125" customWidth="1"/>
    <col min="5377" max="5377" width="16.5703125" customWidth="1"/>
    <col min="5378" max="5378" width="32.5703125" customWidth="1"/>
    <col min="5633" max="5633" width="16.5703125" customWidth="1"/>
    <col min="5634" max="5634" width="32.5703125" customWidth="1"/>
    <col min="5889" max="5889" width="16.5703125" customWidth="1"/>
    <col min="5890" max="5890" width="32.5703125" customWidth="1"/>
    <col min="6145" max="6145" width="16.5703125" customWidth="1"/>
    <col min="6146" max="6146" width="32.5703125" customWidth="1"/>
    <col min="6401" max="6401" width="16.5703125" customWidth="1"/>
    <col min="6402" max="6402" width="32.5703125" customWidth="1"/>
    <col min="6657" max="6657" width="16.5703125" customWidth="1"/>
    <col min="6658" max="6658" width="32.5703125" customWidth="1"/>
    <col min="6913" max="6913" width="16.5703125" customWidth="1"/>
    <col min="6914" max="6914" width="32.5703125" customWidth="1"/>
    <col min="7169" max="7169" width="16.5703125" customWidth="1"/>
    <col min="7170" max="7170" width="32.5703125" customWidth="1"/>
    <col min="7425" max="7425" width="16.5703125" customWidth="1"/>
    <col min="7426" max="7426" width="32.5703125" customWidth="1"/>
    <col min="7681" max="7681" width="16.5703125" customWidth="1"/>
    <col min="7682" max="7682" width="32.5703125" customWidth="1"/>
    <col min="7937" max="7937" width="16.5703125" customWidth="1"/>
    <col min="7938" max="7938" width="32.5703125" customWidth="1"/>
    <col min="8193" max="8193" width="16.5703125" customWidth="1"/>
    <col min="8194" max="8194" width="32.5703125" customWidth="1"/>
    <col min="8449" max="8449" width="16.5703125" customWidth="1"/>
    <col min="8450" max="8450" width="32.5703125" customWidth="1"/>
    <col min="8705" max="8705" width="16.5703125" customWidth="1"/>
    <col min="8706" max="8706" width="32.5703125" customWidth="1"/>
    <col min="8961" max="8961" width="16.5703125" customWidth="1"/>
    <col min="8962" max="8962" width="32.5703125" customWidth="1"/>
    <col min="9217" max="9217" width="16.5703125" customWidth="1"/>
    <col min="9218" max="9218" width="32.5703125" customWidth="1"/>
    <col min="9473" max="9473" width="16.5703125" customWidth="1"/>
    <col min="9474" max="9474" width="32.5703125" customWidth="1"/>
    <col min="9729" max="9729" width="16.5703125" customWidth="1"/>
    <col min="9730" max="9730" width="32.5703125" customWidth="1"/>
    <col min="9985" max="9985" width="16.5703125" customWidth="1"/>
    <col min="9986" max="9986" width="32.5703125" customWidth="1"/>
    <col min="10241" max="10241" width="16.5703125" customWidth="1"/>
    <col min="10242" max="10242" width="32.5703125" customWidth="1"/>
    <col min="10497" max="10497" width="16.5703125" customWidth="1"/>
    <col min="10498" max="10498" width="32.5703125" customWidth="1"/>
    <col min="10753" max="10753" width="16.5703125" customWidth="1"/>
    <col min="10754" max="10754" width="32.5703125" customWidth="1"/>
    <col min="11009" max="11009" width="16.5703125" customWidth="1"/>
    <col min="11010" max="11010" width="32.5703125" customWidth="1"/>
    <col min="11265" max="11265" width="16.5703125" customWidth="1"/>
    <col min="11266" max="11266" width="32.5703125" customWidth="1"/>
    <col min="11521" max="11521" width="16.5703125" customWidth="1"/>
    <col min="11522" max="11522" width="32.5703125" customWidth="1"/>
    <col min="11777" max="11777" width="16.5703125" customWidth="1"/>
    <col min="11778" max="11778" width="32.5703125" customWidth="1"/>
    <col min="12033" max="12033" width="16.5703125" customWidth="1"/>
    <col min="12034" max="12034" width="32.5703125" customWidth="1"/>
    <col min="12289" max="12289" width="16.5703125" customWidth="1"/>
    <col min="12290" max="12290" width="32.5703125" customWidth="1"/>
    <col min="12545" max="12545" width="16.5703125" customWidth="1"/>
    <col min="12546" max="12546" width="32.5703125" customWidth="1"/>
    <col min="12801" max="12801" width="16.5703125" customWidth="1"/>
    <col min="12802" max="12802" width="32.5703125" customWidth="1"/>
    <col min="13057" max="13057" width="16.5703125" customWidth="1"/>
    <col min="13058" max="13058" width="32.5703125" customWidth="1"/>
    <col min="13313" max="13313" width="16.5703125" customWidth="1"/>
    <col min="13314" max="13314" width="32.5703125" customWidth="1"/>
    <col min="13569" max="13569" width="16.5703125" customWidth="1"/>
    <col min="13570" max="13570" width="32.5703125" customWidth="1"/>
    <col min="13825" max="13825" width="16.5703125" customWidth="1"/>
    <col min="13826" max="13826" width="32.5703125" customWidth="1"/>
    <col min="14081" max="14081" width="16.5703125" customWidth="1"/>
    <col min="14082" max="14082" width="32.5703125" customWidth="1"/>
    <col min="14337" max="14337" width="16.5703125" customWidth="1"/>
    <col min="14338" max="14338" width="32.5703125" customWidth="1"/>
    <col min="14593" max="14593" width="16.5703125" customWidth="1"/>
    <col min="14594" max="14594" width="32.5703125" customWidth="1"/>
    <col min="14849" max="14849" width="16.5703125" customWidth="1"/>
    <col min="14850" max="14850" width="32.5703125" customWidth="1"/>
    <col min="15105" max="15105" width="16.5703125" customWidth="1"/>
    <col min="15106" max="15106" width="32.5703125" customWidth="1"/>
    <col min="15361" max="15361" width="16.5703125" customWidth="1"/>
    <col min="15362" max="15362" width="32.5703125" customWidth="1"/>
    <col min="15617" max="15617" width="16.5703125" customWidth="1"/>
    <col min="15618" max="15618" width="32.5703125" customWidth="1"/>
    <col min="15873" max="15873" width="16.5703125" customWidth="1"/>
    <col min="15874" max="15874" width="32.5703125" customWidth="1"/>
    <col min="16129" max="16129" width="16.5703125" customWidth="1"/>
    <col min="16130" max="16130" width="32.5703125" customWidth="1"/>
  </cols>
  <sheetData>
    <row r="1" spans="1:11" ht="15.75">
      <c r="A1" s="463" t="s">
        <v>2072</v>
      </c>
    </row>
    <row r="2" spans="1:11">
      <c r="A2" s="464" t="s">
        <v>2073</v>
      </c>
      <c r="B2" s="464" t="s">
        <v>2074</v>
      </c>
    </row>
    <row r="3" spans="1:11">
      <c r="A3" s="464" t="s">
        <v>2075</v>
      </c>
      <c r="B3" s="464" t="s">
        <v>2076</v>
      </c>
    </row>
    <row r="4" spans="1:11" ht="51.75">
      <c r="A4" s="464" t="s">
        <v>2077</v>
      </c>
      <c r="B4" s="465" t="s">
        <v>2078</v>
      </c>
      <c r="D4" s="630" t="s">
        <v>2079</v>
      </c>
      <c r="E4" s="630"/>
      <c r="F4" s="630"/>
      <c r="G4" s="630"/>
      <c r="H4" s="630"/>
      <c r="I4" s="630"/>
      <c r="J4" s="630"/>
      <c r="K4" s="630"/>
    </row>
    <row r="5" spans="1:11">
      <c r="A5" s="464" t="s">
        <v>2080</v>
      </c>
      <c r="B5" s="466" t="s">
        <v>2081</v>
      </c>
    </row>
    <row r="6" spans="1:11">
      <c r="A6" s="467" t="s">
        <v>2082</v>
      </c>
    </row>
    <row r="7" spans="1:11">
      <c r="A7" s="467" t="s">
        <v>2083</v>
      </c>
      <c r="B7" s="468" t="s">
        <v>2084</v>
      </c>
      <c r="E7" s="469"/>
      <c r="G7" s="469"/>
    </row>
    <row r="8" spans="1:11">
      <c r="B8" s="468" t="s">
        <v>2085</v>
      </c>
      <c r="E8" s="469"/>
      <c r="G8" s="469"/>
    </row>
    <row r="9" spans="1:11">
      <c r="B9" s="468" t="s">
        <v>2086</v>
      </c>
      <c r="E9" s="469"/>
      <c r="G9" s="469"/>
    </row>
    <row r="10" spans="1:11">
      <c r="B10" s="468"/>
      <c r="E10" s="469"/>
      <c r="G10" s="469"/>
    </row>
    <row r="11" spans="1:11">
      <c r="A11" s="470" t="s">
        <v>2087</v>
      </c>
      <c r="B11" s="468" t="s">
        <v>2088</v>
      </c>
      <c r="E11" s="469"/>
      <c r="G11" s="469"/>
    </row>
    <row r="12" spans="1:11">
      <c r="A12" s="470" t="s">
        <v>2089</v>
      </c>
      <c r="B12" s="468" t="s">
        <v>2090</v>
      </c>
      <c r="E12" s="469"/>
      <c r="G12" s="469"/>
    </row>
    <row r="13" spans="1:11">
      <c r="A13" s="470"/>
      <c r="E13" s="469"/>
      <c r="G13" s="469"/>
    </row>
    <row r="14" spans="1:11">
      <c r="E14" s="469"/>
      <c r="G14" s="469"/>
    </row>
    <row r="15" spans="1:11">
      <c r="A15" s="631" t="s">
        <v>2091</v>
      </c>
      <c r="B15" s="632"/>
      <c r="C15" s="471" t="s">
        <v>25</v>
      </c>
      <c r="D15" s="471" t="s">
        <v>28</v>
      </c>
      <c r="E15" s="471" t="s">
        <v>31</v>
      </c>
      <c r="F15" s="471" t="s">
        <v>34</v>
      </c>
      <c r="G15" s="471" t="s">
        <v>35</v>
      </c>
    </row>
    <row r="16" spans="1:11">
      <c r="A16" s="472" t="s">
        <v>139</v>
      </c>
      <c r="B16" s="472" t="s">
        <v>2092</v>
      </c>
      <c r="C16" s="473">
        <v>3</v>
      </c>
      <c r="D16" s="473">
        <v>3</v>
      </c>
      <c r="E16" s="473">
        <v>3</v>
      </c>
      <c r="F16" s="473">
        <v>3</v>
      </c>
      <c r="G16" s="473">
        <v>3</v>
      </c>
    </row>
    <row r="17" spans="1:8">
      <c r="A17" s="474"/>
      <c r="B17" s="472" t="s">
        <v>2093</v>
      </c>
      <c r="C17" s="475">
        <f>ROUNDUP((SQRT(C16)),0)</f>
        <v>2</v>
      </c>
      <c r="D17" s="475">
        <f>ROUNDUP(0.6*(SQRT(D16)),0)</f>
        <v>2</v>
      </c>
      <c r="E17" s="475">
        <f>ROUNDUP(0.6*(SQRT(E16)),0)</f>
        <v>2</v>
      </c>
      <c r="F17" s="475">
        <f>ROUNDUP(0.6*(SQRT(F16)),0)</f>
        <v>2</v>
      </c>
      <c r="G17" s="475">
        <f>ROUNDUP(0.8*(SQRT(G16)),0)</f>
        <v>2</v>
      </c>
    </row>
    <row r="21" spans="1:8" ht="64.349999999999994" customHeight="1">
      <c r="A21" s="633" t="s">
        <v>2094</v>
      </c>
      <c r="B21" s="633"/>
      <c r="C21" s="633"/>
      <c r="D21" s="633"/>
      <c r="E21" s="633"/>
      <c r="F21" s="633"/>
      <c r="G21" s="633"/>
    </row>
    <row r="23" spans="1:8" ht="111.6" customHeight="1">
      <c r="A23" s="633" t="s">
        <v>2095</v>
      </c>
      <c r="B23" s="633"/>
      <c r="C23" s="633"/>
      <c r="D23" s="633"/>
      <c r="E23" s="633"/>
      <c r="F23" s="633"/>
      <c r="G23" s="633"/>
    </row>
    <row r="25" spans="1:8">
      <c r="A25" s="633"/>
      <c r="B25" s="633"/>
      <c r="C25" s="633"/>
      <c r="D25" s="633"/>
      <c r="E25" s="633"/>
      <c r="F25" s="633"/>
      <c r="G25" s="633"/>
      <c r="H25" s="633"/>
    </row>
    <row r="27" spans="1:8" ht="18.75" customHeight="1"/>
    <row r="43" ht="18.75" customHeight="1"/>
    <row r="64" ht="14.25" customHeight="1"/>
    <row r="65" ht="14.25" customHeight="1"/>
    <row r="67" ht="14.25" customHeight="1"/>
    <row r="68" ht="14.25" customHeight="1"/>
    <row r="70" ht="14.25" customHeight="1"/>
    <row r="71" ht="36.75" customHeight="1"/>
    <row r="75" hidden="1"/>
    <row r="76" hidden="1"/>
    <row r="77" hidden="1"/>
    <row r="78" hidden="1"/>
    <row r="79" ht="16.5" hidden="1" customHeight="1"/>
    <row r="80" ht="14.25" hidden="1" customHeight="1"/>
    <row r="81" ht="14.25" hidden="1" customHeight="1"/>
    <row r="82" ht="14.25" hidden="1" customHeight="1"/>
    <row r="83" ht="14.25" hidden="1" customHeight="1"/>
    <row r="84" hidden="1"/>
    <row r="85" hidden="1"/>
  </sheetData>
  <mergeCells count="5">
    <mergeCell ref="D4:K4"/>
    <mergeCell ref="A15:B15"/>
    <mergeCell ref="A21:G21"/>
    <mergeCell ref="A23:G23"/>
    <mergeCell ref="A25:H2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43"/>
  <sheetViews>
    <sheetView view="pageBreakPreview" zoomScaleNormal="100" zoomScaleSheetLayoutView="100" workbookViewId="0">
      <selection activeCell="B1" sqref="B1"/>
    </sheetView>
  </sheetViews>
  <sheetFormatPr defaultColWidth="9" defaultRowHeight="12.75"/>
  <cols>
    <col min="1" max="1" width="40.42578125" style="40" customWidth="1"/>
    <col min="2" max="2" width="46.42578125" style="40" customWidth="1"/>
    <col min="3" max="3" width="9" style="34"/>
    <col min="4" max="4" width="60.5703125" style="34" customWidth="1"/>
    <col min="5" max="16384" width="9" style="34"/>
  </cols>
  <sheetData>
    <row r="1" spans="1:4" ht="163.5" customHeight="1">
      <c r="A1" s="69"/>
      <c r="B1" s="32" t="s">
        <v>2096</v>
      </c>
    </row>
    <row r="2" spans="1:4" ht="14.25">
      <c r="A2" s="70" t="s">
        <v>2097</v>
      </c>
      <c r="B2" s="71"/>
    </row>
    <row r="3" spans="1:4" ht="14.25">
      <c r="A3" s="72" t="s">
        <v>2098</v>
      </c>
      <c r="B3" s="73" t="str">
        <f>Cover!D3</f>
        <v>Greengold Management SRL</v>
      </c>
    </row>
    <row r="4" spans="1:4" ht="14.25">
      <c r="A4" s="72" t="s">
        <v>2099</v>
      </c>
      <c r="B4" s="73" t="str">
        <f>Cover!D8</f>
        <v>SA-PEFC-FM-012823</v>
      </c>
    </row>
    <row r="5" spans="1:4" ht="14.25">
      <c r="A5" s="72" t="s">
        <v>104</v>
      </c>
      <c r="B5" s="73" t="str">
        <f>'1 Basic info'!C16</f>
        <v>Romania</v>
      </c>
    </row>
    <row r="6" spans="1:4" ht="14.25">
      <c r="A6" s="72" t="s">
        <v>2100</v>
      </c>
      <c r="B6" s="73">
        <f>'1 Basic info'!C92</f>
        <v>46</v>
      </c>
    </row>
    <row r="7" spans="1:4" ht="14.25">
      <c r="A7" s="72" t="s">
        <v>2101</v>
      </c>
      <c r="B7" s="402">
        <f>'1 Basic info'!C57</f>
        <v>43536.86</v>
      </c>
    </row>
    <row r="8" spans="1:4" ht="14.25">
      <c r="A8" s="77" t="s">
        <v>2102</v>
      </c>
      <c r="B8" s="450" t="s">
        <v>807</v>
      </c>
    </row>
    <row r="9" spans="1:4" ht="14.25">
      <c r="A9" s="49"/>
      <c r="B9" s="49"/>
    </row>
    <row r="10" spans="1:4" ht="14.25">
      <c r="A10" s="70" t="s">
        <v>2103</v>
      </c>
      <c r="B10" s="71"/>
      <c r="D10" s="70" t="s">
        <v>2104</v>
      </c>
    </row>
    <row r="11" spans="1:4" ht="14.25">
      <c r="A11" s="72" t="s">
        <v>2105</v>
      </c>
      <c r="B11" s="451" t="s">
        <v>34</v>
      </c>
      <c r="D11" s="72" t="s">
        <v>2106</v>
      </c>
    </row>
    <row r="12" spans="1:4" ht="14.25">
      <c r="A12" s="72" t="s">
        <v>2107</v>
      </c>
      <c r="B12" s="451" t="s">
        <v>22</v>
      </c>
      <c r="D12" s="72" t="s">
        <v>2108</v>
      </c>
    </row>
    <row r="13" spans="1:4" ht="14.25">
      <c r="A13" s="72" t="s">
        <v>2109</v>
      </c>
      <c r="B13" s="451" t="s">
        <v>23</v>
      </c>
      <c r="D13" s="72" t="s">
        <v>2110</v>
      </c>
    </row>
    <row r="14" spans="1:4" ht="28.5">
      <c r="A14" s="452" t="s">
        <v>2111</v>
      </c>
      <c r="B14" s="453"/>
      <c r="D14" s="452" t="s">
        <v>2112</v>
      </c>
    </row>
    <row r="15" spans="1:4" ht="14.25">
      <c r="A15" s="49"/>
      <c r="B15" s="49"/>
      <c r="D15" s="49"/>
    </row>
    <row r="16" spans="1:4" s="49" customFormat="1" ht="14.25">
      <c r="A16" s="70" t="s">
        <v>2113</v>
      </c>
      <c r="B16" s="71"/>
      <c r="D16" s="70" t="s">
        <v>2114</v>
      </c>
    </row>
    <row r="17" spans="1:4" s="49" customFormat="1" ht="14.25">
      <c r="A17" s="72" t="s">
        <v>2115</v>
      </c>
      <c r="B17" s="451">
        <v>0</v>
      </c>
      <c r="D17" s="72" t="s">
        <v>2116</v>
      </c>
    </row>
    <row r="18" spans="1:4" s="49" customFormat="1" ht="14.25">
      <c r="A18" s="72" t="s">
        <v>2117</v>
      </c>
      <c r="B18" s="451">
        <v>0</v>
      </c>
      <c r="D18" s="72" t="s">
        <v>2118</v>
      </c>
    </row>
    <row r="19" spans="1:4" s="49" customFormat="1" ht="14.25">
      <c r="A19" s="72" t="s">
        <v>2119</v>
      </c>
      <c r="B19" s="451">
        <v>0</v>
      </c>
      <c r="D19" s="72" t="s">
        <v>2120</v>
      </c>
    </row>
    <row r="20" spans="1:4" s="49" customFormat="1" ht="14.25">
      <c r="A20" s="72" t="s">
        <v>2121</v>
      </c>
      <c r="B20" s="451">
        <v>1</v>
      </c>
      <c r="D20" s="72" t="s">
        <v>2122</v>
      </c>
    </row>
    <row r="21" spans="1:4" s="49" customFormat="1" ht="14.25">
      <c r="A21" s="72" t="s">
        <v>2123</v>
      </c>
      <c r="B21" s="451" t="s">
        <v>2124</v>
      </c>
      <c r="D21" s="72" t="s">
        <v>2125</v>
      </c>
    </row>
    <row r="22" spans="1:4" s="49" customFormat="1" ht="14.25">
      <c r="A22" s="77" t="s">
        <v>2126</v>
      </c>
      <c r="B22" s="79" t="s">
        <v>2127</v>
      </c>
      <c r="D22" s="77" t="s">
        <v>2128</v>
      </c>
    </row>
    <row r="23" spans="1:4" s="49" customFormat="1" ht="14.25"/>
    <row r="24" spans="1:4" s="49" customFormat="1" ht="14.25">
      <c r="A24" s="70" t="s">
        <v>2129</v>
      </c>
      <c r="B24" s="74"/>
    </row>
    <row r="25" spans="1:4" s="49" customFormat="1" ht="42.75">
      <c r="A25" s="634" t="s">
        <v>2130</v>
      </c>
      <c r="B25" s="78" t="s">
        <v>2131</v>
      </c>
    </row>
    <row r="26" spans="1:4" s="49" customFormat="1" ht="42.75" hidden="1">
      <c r="A26" s="635"/>
      <c r="B26" s="75" t="s">
        <v>2132</v>
      </c>
    </row>
    <row r="27" spans="1:4" s="49" customFormat="1" ht="28.5" hidden="1">
      <c r="A27" s="72"/>
      <c r="B27" s="76" t="s">
        <v>2133</v>
      </c>
    </row>
    <row r="28" spans="1:4" s="49" customFormat="1" ht="14.25">
      <c r="A28" s="77" t="s">
        <v>2134</v>
      </c>
      <c r="B28" s="449">
        <v>46034</v>
      </c>
    </row>
    <row r="29" spans="1:4" s="49" customFormat="1" ht="14.25">
      <c r="B29" s="53"/>
    </row>
    <row r="30" spans="1:4" s="49" customFormat="1" ht="14.25">
      <c r="A30" s="70" t="s">
        <v>2135</v>
      </c>
      <c r="B30" s="74"/>
    </row>
    <row r="31" spans="1:4" s="40" customFormat="1" ht="14.25">
      <c r="A31" s="635" t="s">
        <v>2136</v>
      </c>
      <c r="B31" s="78" t="s">
        <v>2137</v>
      </c>
    </row>
    <row r="32" spans="1:4" s="40" customFormat="1" ht="14.25">
      <c r="A32" s="635"/>
      <c r="B32" s="75"/>
    </row>
    <row r="33" spans="1:2" s="40" customFormat="1" ht="14.25" hidden="1">
      <c r="A33" s="635"/>
      <c r="B33" s="187" t="s">
        <v>2138</v>
      </c>
    </row>
    <row r="34" spans="1:2" s="40" customFormat="1" ht="45.75" customHeight="1">
      <c r="A34" s="72" t="s">
        <v>2098</v>
      </c>
      <c r="B34" s="40" t="s">
        <v>23</v>
      </c>
    </row>
    <row r="35" spans="1:2" s="40" customFormat="1" ht="58.5" customHeight="1">
      <c r="A35" s="78" t="s">
        <v>2139</v>
      </c>
      <c r="B35" s="234" t="s">
        <v>23</v>
      </c>
    </row>
    <row r="36" spans="1:2" ht="14.25">
      <c r="A36" s="77" t="s">
        <v>2134</v>
      </c>
      <c r="B36" s="454">
        <v>46042</v>
      </c>
    </row>
    <row r="37" spans="1:2" s="80" customFormat="1" ht="10.5" customHeight="1">
      <c r="A37" s="49"/>
      <c r="B37" s="49"/>
    </row>
    <row r="38" spans="1:2" s="80" customFormat="1" ht="10.5" customHeight="1">
      <c r="A38" s="636" t="s">
        <v>2140</v>
      </c>
      <c r="B38" s="636"/>
    </row>
    <row r="39" spans="1:2" s="80" customFormat="1" ht="10.5">
      <c r="A39" s="565" t="s">
        <v>39</v>
      </c>
      <c r="B39" s="565"/>
    </row>
    <row r="40" spans="1:2" s="80" customFormat="1" ht="10.5">
      <c r="A40" s="565" t="s">
        <v>2141</v>
      </c>
      <c r="B40" s="565"/>
    </row>
    <row r="41" spans="1:2" s="80" customFormat="1" ht="10.5">
      <c r="A41" s="81"/>
      <c r="B41" s="81"/>
    </row>
    <row r="42" spans="1:2" s="80" customFormat="1" ht="10.5">
      <c r="A42" s="565" t="s">
        <v>41</v>
      </c>
      <c r="B42" s="565"/>
    </row>
    <row r="43" spans="1:2">
      <c r="A43" s="565" t="s">
        <v>42</v>
      </c>
      <c r="B43" s="565"/>
    </row>
  </sheetData>
  <mergeCells count="7">
    <mergeCell ref="A43:B43"/>
    <mergeCell ref="A25:A26"/>
    <mergeCell ref="A42:B42"/>
    <mergeCell ref="A38:B38"/>
    <mergeCell ref="A39:B39"/>
    <mergeCell ref="A31:A33"/>
    <mergeCell ref="A40:B40"/>
  </mergeCells>
  <phoneticPr fontId="7" type="noConversion"/>
  <pageMargins left="0.75" right="0.75" top="1" bottom="1" header="0.5" footer="0.5"/>
  <pageSetup paperSize="9" scale="56" orientation="portrait" horizontalDpi="4294967294"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N102"/>
  <sheetViews>
    <sheetView view="pageBreakPreview" zoomScaleNormal="90" zoomScaleSheetLayoutView="100" workbookViewId="0">
      <selection activeCell="B1" sqref="B1:C1"/>
    </sheetView>
  </sheetViews>
  <sheetFormatPr defaultColWidth="8" defaultRowHeight="12.75"/>
  <cols>
    <col min="1" max="1" width="23.42578125" style="85" customWidth="1"/>
    <col min="2" max="2" width="21.85546875" style="85" customWidth="1"/>
    <col min="3" max="3" width="15.42578125" style="84" customWidth="1"/>
    <col min="4" max="4" width="50.28515625" style="84" customWidth="1"/>
    <col min="5" max="12" width="8" style="84" customWidth="1"/>
    <col min="13" max="16384" width="8" style="85"/>
  </cols>
  <sheetData>
    <row r="1" spans="1:66" ht="143.25" customHeight="1">
      <c r="A1" s="370"/>
      <c r="B1" s="648" t="s">
        <v>2142</v>
      </c>
      <c r="C1" s="648"/>
      <c r="D1" s="82"/>
      <c r="E1" s="83"/>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row>
    <row r="2" spans="1:66" ht="9.75" customHeight="1">
      <c r="A2" s="371"/>
      <c r="B2" s="371"/>
      <c r="C2" s="372"/>
      <c r="D2" s="372"/>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row>
    <row r="3" spans="1:66">
      <c r="A3" s="649" t="s">
        <v>2143</v>
      </c>
      <c r="B3" s="649"/>
      <c r="C3" s="649"/>
      <c r="D3" s="649"/>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row>
    <row r="4" spans="1:66" ht="14.25" customHeight="1">
      <c r="A4" s="649"/>
      <c r="B4" s="649"/>
      <c r="C4" s="649"/>
      <c r="D4" s="649"/>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row>
    <row r="5" spans="1:66" ht="25.5" customHeight="1">
      <c r="A5" s="649" t="s">
        <v>2144</v>
      </c>
      <c r="B5" s="649"/>
      <c r="C5" s="649"/>
      <c r="D5" s="649"/>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row>
    <row r="6" spans="1:66" ht="14.25">
      <c r="A6" s="645" t="s">
        <v>2097</v>
      </c>
      <c r="B6" s="645"/>
      <c r="C6" s="645"/>
      <c r="D6" s="373"/>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row>
    <row r="7" spans="1:66" ht="14.25">
      <c r="A7" s="373" t="s">
        <v>2098</v>
      </c>
      <c r="B7" s="639" t="str">
        <f>'1 Basic info'!C11</f>
        <v>Greengold Management SRL</v>
      </c>
      <c r="C7" s="639"/>
      <c r="D7" s="639"/>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row>
    <row r="8" spans="1:66" ht="14.25">
      <c r="A8" s="373" t="s">
        <v>2145</v>
      </c>
      <c r="B8" s="639" t="str">
        <f>'1 Basic info'!C15</f>
        <v>Str. Constantin Noica nr.24, Sibiu, cod 550169</v>
      </c>
      <c r="C8" s="639"/>
      <c r="D8" s="639"/>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row>
    <row r="9" spans="1:66" ht="14.25">
      <c r="A9" s="373" t="s">
        <v>104</v>
      </c>
      <c r="B9" s="374" t="str">
        <f>'1 Basic info'!C16</f>
        <v>Romania</v>
      </c>
      <c r="C9" s="374"/>
      <c r="D9" s="37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row>
    <row r="10" spans="1:66" ht="14.25">
      <c r="A10" s="373" t="s">
        <v>2099</v>
      </c>
      <c r="B10" s="639" t="str">
        <f>Cover!D8</f>
        <v>SA-PEFC-FM-012823</v>
      </c>
      <c r="C10" s="639"/>
      <c r="D10" s="37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row>
    <row r="11" spans="1:66" ht="14.25">
      <c r="A11" s="373" t="s">
        <v>138</v>
      </c>
      <c r="B11" s="639" t="str">
        <f>'1 Basic info'!C25</f>
        <v>Group</v>
      </c>
      <c r="C11" s="639"/>
      <c r="D11" s="37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row>
    <row r="12" spans="1:66" ht="14.25">
      <c r="A12" s="373" t="s">
        <v>2146</v>
      </c>
      <c r="B12" s="375">
        <f>Cover!D10</f>
        <v>44911</v>
      </c>
      <c r="C12" s="374" t="s">
        <v>2147</v>
      </c>
      <c r="D12" s="375">
        <f>Cover!D11</f>
        <v>46736</v>
      </c>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row>
    <row r="13" spans="1:66" ht="9.75" customHeight="1">
      <c r="A13" s="373"/>
      <c r="B13" s="374"/>
      <c r="C13" s="376"/>
      <c r="D13" s="37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row>
    <row r="14" spans="1:66" ht="18" customHeight="1">
      <c r="A14" s="645" t="s">
        <v>2148</v>
      </c>
      <c r="B14" s="645"/>
      <c r="C14" s="645"/>
      <c r="D14" s="645"/>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row>
    <row r="15" spans="1:66" s="87" customFormat="1" ht="14.25">
      <c r="A15" s="377" t="s">
        <v>2149</v>
      </c>
      <c r="B15" s="378" t="s">
        <v>2150</v>
      </c>
      <c r="C15" s="378" t="s">
        <v>2151</v>
      </c>
      <c r="D15" s="378" t="s">
        <v>2152</v>
      </c>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row>
    <row r="16" spans="1:66" s="89" customFormat="1" ht="82.5" customHeight="1">
      <c r="A16" s="379" t="s">
        <v>2153</v>
      </c>
      <c r="B16" s="379" t="s">
        <v>2154</v>
      </c>
      <c r="C16" s="379" t="s">
        <v>2155</v>
      </c>
      <c r="D16" s="667" t="s">
        <v>2491</v>
      </c>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row>
    <row r="17" spans="1:66" s="89" customFormat="1" ht="82.5" customHeight="1">
      <c r="A17" s="379" t="s">
        <v>2153</v>
      </c>
      <c r="B17" s="379" t="s">
        <v>2156</v>
      </c>
      <c r="C17" s="379" t="s">
        <v>2157</v>
      </c>
      <c r="D17" s="66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row>
    <row r="18" spans="1:66" ht="14.25">
      <c r="A18" s="374"/>
      <c r="B18" s="380"/>
      <c r="C18" s="374"/>
      <c r="D18" s="380"/>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row>
    <row r="19" spans="1:66" ht="14.25">
      <c r="A19" s="90" t="s">
        <v>2135</v>
      </c>
      <c r="B19" s="91"/>
      <c r="C19" s="381"/>
      <c r="D19" s="382"/>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row>
    <row r="20" spans="1:66" ht="15.75" customHeight="1">
      <c r="A20" s="638" t="s">
        <v>2098</v>
      </c>
      <c r="B20" s="639"/>
      <c r="C20" s="646"/>
      <c r="D20" s="647"/>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row>
    <row r="21" spans="1:66" ht="46.35" customHeight="1">
      <c r="A21" s="638" t="s">
        <v>2158</v>
      </c>
      <c r="B21" s="639"/>
      <c r="C21" s="640"/>
      <c r="D21" s="641"/>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row>
    <row r="22" spans="1:66" ht="14.25">
      <c r="A22" s="642" t="s">
        <v>2134</v>
      </c>
      <c r="B22" s="643"/>
      <c r="C22" s="455"/>
      <c r="D22" s="383"/>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row>
    <row r="23" spans="1:66" ht="14.25">
      <c r="A23" s="373"/>
      <c r="B23" s="373"/>
      <c r="C23" s="376"/>
      <c r="D23" s="373"/>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row>
    <row r="24" spans="1:66">
      <c r="A24" s="644" t="s">
        <v>38</v>
      </c>
      <c r="B24" s="644"/>
      <c r="C24" s="644"/>
      <c r="D24" s="64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row>
    <row r="25" spans="1:66">
      <c r="A25" s="637" t="s">
        <v>39</v>
      </c>
      <c r="B25" s="637"/>
      <c r="C25" s="637"/>
      <c r="D25" s="637"/>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row>
    <row r="26" spans="1:66">
      <c r="A26" s="637" t="s">
        <v>2159</v>
      </c>
      <c r="B26" s="637"/>
      <c r="C26" s="637"/>
      <c r="D26" s="637"/>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row>
    <row r="27" spans="1:66" ht="13.5" customHeight="1">
      <c r="A27" s="325"/>
      <c r="B27" s="325"/>
      <c r="C27" s="325"/>
      <c r="D27" s="325"/>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row>
    <row r="28" spans="1:66">
      <c r="A28" s="637" t="s">
        <v>41</v>
      </c>
      <c r="B28" s="637"/>
      <c r="C28" s="637"/>
      <c r="D28" s="637"/>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row>
    <row r="29" spans="1:66">
      <c r="A29" s="637" t="s">
        <v>42</v>
      </c>
      <c r="B29" s="637"/>
      <c r="C29" s="637"/>
      <c r="D29" s="637"/>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row>
    <row r="30" spans="1:66">
      <c r="A30" s="637" t="s">
        <v>2160</v>
      </c>
      <c r="B30" s="637"/>
      <c r="C30" s="637"/>
      <c r="D30" s="637"/>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row>
    <row r="31" spans="1:66">
      <c r="A31" s="84"/>
      <c r="B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row>
    <row r="32" spans="1:66">
      <c r="A32" s="84"/>
      <c r="B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row>
    <row r="33" spans="1:66">
      <c r="A33" s="84"/>
      <c r="B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row>
    <row r="34" spans="1:66">
      <c r="A34" s="84"/>
      <c r="B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row>
    <row r="35" spans="1:66" s="84" customFormat="1"/>
    <row r="36" spans="1:66" s="84" customFormat="1"/>
    <row r="37" spans="1:66" s="84" customFormat="1"/>
    <row r="38" spans="1:66" s="84" customFormat="1"/>
    <row r="39" spans="1:66" s="84" customFormat="1"/>
    <row r="40" spans="1:66" s="84" customFormat="1"/>
    <row r="41" spans="1:66" s="84" customFormat="1"/>
    <row r="42" spans="1:66" s="84" customFormat="1"/>
    <row r="43" spans="1:66" s="84" customFormat="1"/>
    <row r="44" spans="1:66" s="84" customFormat="1"/>
    <row r="45" spans="1:66" s="84" customFormat="1"/>
    <row r="46" spans="1:66" s="84" customFormat="1"/>
    <row r="47" spans="1:66" s="84" customFormat="1"/>
    <row r="48" spans="1:66" s="84" customFormat="1"/>
    <row r="49" spans="1:31" s="84" customFormat="1"/>
    <row r="50" spans="1:31" s="84" customFormat="1"/>
    <row r="51" spans="1:31" s="84" customFormat="1"/>
    <row r="52" spans="1:31" s="84" customFormat="1"/>
    <row r="53" spans="1:31" s="84" customFormat="1"/>
    <row r="54" spans="1:31">
      <c r="A54" s="84"/>
      <c r="B54" s="84"/>
      <c r="M54" s="84"/>
      <c r="N54" s="84"/>
      <c r="O54" s="84"/>
      <c r="P54" s="84"/>
      <c r="Q54" s="84"/>
      <c r="R54" s="84"/>
      <c r="S54" s="84"/>
      <c r="T54" s="84"/>
      <c r="U54" s="84"/>
      <c r="V54" s="84"/>
      <c r="W54" s="84"/>
      <c r="X54" s="84"/>
      <c r="Y54" s="84"/>
      <c r="Z54" s="84"/>
      <c r="AA54" s="84"/>
      <c r="AB54" s="84"/>
      <c r="AC54" s="84"/>
      <c r="AD54" s="84"/>
      <c r="AE54" s="84"/>
    </row>
    <row r="55" spans="1:31">
      <c r="A55" s="84"/>
      <c r="B55" s="84"/>
      <c r="M55" s="84"/>
      <c r="N55" s="84"/>
      <c r="O55" s="84"/>
      <c r="P55" s="84"/>
      <c r="Q55" s="84"/>
      <c r="R55" s="84"/>
      <c r="S55" s="84"/>
      <c r="T55" s="84"/>
      <c r="U55" s="84"/>
      <c r="V55" s="84"/>
      <c r="W55" s="84"/>
      <c r="X55" s="84"/>
      <c r="Y55" s="84"/>
      <c r="Z55" s="84"/>
      <c r="AA55" s="84"/>
      <c r="AB55" s="84"/>
      <c r="AC55" s="84"/>
      <c r="AD55" s="84"/>
      <c r="AE55" s="84"/>
    </row>
    <row r="56" spans="1:31">
      <c r="A56" s="84"/>
      <c r="B56" s="84"/>
      <c r="M56" s="84"/>
      <c r="N56" s="84"/>
      <c r="O56" s="84"/>
      <c r="P56" s="84"/>
      <c r="Q56" s="84"/>
      <c r="R56" s="84"/>
      <c r="S56" s="84"/>
      <c r="T56" s="84"/>
      <c r="U56" s="84"/>
      <c r="V56" s="84"/>
      <c r="W56" s="84"/>
      <c r="X56" s="84"/>
      <c r="Y56" s="84"/>
      <c r="Z56" s="84"/>
      <c r="AA56" s="84"/>
      <c r="AB56" s="84"/>
      <c r="AC56" s="84"/>
      <c r="AD56" s="84"/>
      <c r="AE56" s="84"/>
    </row>
    <row r="57" spans="1:31">
      <c r="A57" s="84"/>
      <c r="B57" s="84"/>
      <c r="M57" s="84"/>
      <c r="N57" s="84"/>
      <c r="O57" s="84"/>
      <c r="P57" s="84"/>
      <c r="Q57" s="84"/>
      <c r="R57" s="84"/>
      <c r="S57" s="84"/>
      <c r="T57" s="84"/>
      <c r="U57" s="84"/>
      <c r="V57" s="84"/>
      <c r="W57" s="84"/>
      <c r="X57" s="84"/>
      <c r="Y57" s="84"/>
      <c r="Z57" s="84"/>
      <c r="AA57" s="84"/>
      <c r="AB57" s="84"/>
      <c r="AC57" s="84"/>
      <c r="AD57" s="84"/>
      <c r="AE57" s="84"/>
    </row>
    <row r="58" spans="1:31">
      <c r="A58" s="84"/>
      <c r="B58" s="84"/>
      <c r="M58" s="84"/>
      <c r="N58" s="84"/>
      <c r="O58" s="84"/>
      <c r="P58" s="84"/>
      <c r="Q58" s="84"/>
      <c r="R58" s="84"/>
      <c r="S58" s="84"/>
      <c r="T58" s="84"/>
      <c r="U58" s="84"/>
      <c r="V58" s="84"/>
      <c r="W58" s="84"/>
      <c r="X58" s="84"/>
      <c r="Y58" s="84"/>
      <c r="Z58" s="84"/>
      <c r="AA58" s="84"/>
      <c r="AB58" s="84"/>
      <c r="AC58" s="84"/>
      <c r="AD58" s="84"/>
      <c r="AE58" s="84"/>
    </row>
    <row r="59" spans="1:31">
      <c r="A59" s="84"/>
      <c r="B59" s="84"/>
      <c r="M59" s="84"/>
      <c r="N59" s="84"/>
      <c r="O59" s="84"/>
      <c r="P59" s="84"/>
      <c r="Q59" s="84"/>
      <c r="R59" s="84"/>
      <c r="S59" s="84"/>
      <c r="T59" s="84"/>
      <c r="U59" s="84"/>
      <c r="V59" s="84"/>
      <c r="W59" s="84"/>
      <c r="X59" s="84"/>
      <c r="Y59" s="84"/>
      <c r="Z59" s="84"/>
      <c r="AA59" s="84"/>
      <c r="AB59" s="84"/>
      <c r="AC59" s="84"/>
      <c r="AD59" s="84"/>
      <c r="AE59" s="84"/>
    </row>
    <row r="60" spans="1:31">
      <c r="A60" s="84"/>
      <c r="B60" s="84"/>
      <c r="M60" s="84"/>
      <c r="N60" s="84"/>
      <c r="O60" s="84"/>
      <c r="P60" s="84"/>
      <c r="Q60" s="84"/>
      <c r="R60" s="84"/>
      <c r="S60" s="84"/>
      <c r="T60" s="84"/>
      <c r="U60" s="84"/>
      <c r="V60" s="84"/>
      <c r="W60" s="84"/>
      <c r="X60" s="84"/>
      <c r="Y60" s="84"/>
      <c r="Z60" s="84"/>
      <c r="AA60" s="84"/>
      <c r="AB60" s="84"/>
      <c r="AC60" s="84"/>
      <c r="AD60" s="84"/>
      <c r="AE60" s="84"/>
    </row>
    <row r="61" spans="1:31">
      <c r="A61" s="84"/>
      <c r="B61" s="84"/>
      <c r="M61" s="84"/>
      <c r="N61" s="84"/>
      <c r="O61" s="84"/>
      <c r="P61" s="84"/>
      <c r="Q61" s="84"/>
      <c r="R61" s="84"/>
      <c r="S61" s="84"/>
      <c r="T61" s="84"/>
      <c r="U61" s="84"/>
      <c r="V61" s="84"/>
      <c r="W61" s="84"/>
      <c r="X61" s="84"/>
      <c r="Y61" s="84"/>
      <c r="Z61" s="84"/>
      <c r="AA61" s="84"/>
      <c r="AB61" s="84"/>
      <c r="AC61" s="84"/>
      <c r="AD61" s="84"/>
      <c r="AE61" s="84"/>
    </row>
    <row r="62" spans="1:31">
      <c r="A62" s="84"/>
      <c r="B62" s="84"/>
      <c r="M62" s="84"/>
      <c r="N62" s="84"/>
      <c r="O62" s="84"/>
      <c r="P62" s="84"/>
      <c r="Q62" s="84"/>
      <c r="R62" s="84"/>
      <c r="S62" s="84"/>
      <c r="T62" s="84"/>
      <c r="U62" s="84"/>
      <c r="V62" s="84"/>
      <c r="W62" s="84"/>
      <c r="X62" s="84"/>
      <c r="Y62" s="84"/>
      <c r="Z62" s="84"/>
      <c r="AA62" s="84"/>
      <c r="AB62" s="84"/>
      <c r="AC62" s="84"/>
      <c r="AD62" s="84"/>
      <c r="AE62" s="84"/>
    </row>
    <row r="63" spans="1:31">
      <c r="A63" s="84"/>
      <c r="B63" s="84"/>
      <c r="M63" s="84"/>
      <c r="N63" s="84"/>
      <c r="O63" s="84"/>
      <c r="P63" s="84"/>
      <c r="Q63" s="84"/>
      <c r="R63" s="84"/>
      <c r="S63" s="84"/>
      <c r="T63" s="84"/>
      <c r="U63" s="84"/>
      <c r="V63" s="84"/>
      <c r="W63" s="84"/>
      <c r="X63" s="84"/>
      <c r="Y63" s="84"/>
      <c r="Z63" s="84"/>
      <c r="AA63" s="84"/>
      <c r="AB63" s="84"/>
      <c r="AC63" s="84"/>
      <c r="AD63" s="84"/>
      <c r="AE63" s="84"/>
    </row>
    <row r="64" spans="1:31">
      <c r="A64" s="84"/>
      <c r="B64" s="84"/>
      <c r="M64" s="84"/>
      <c r="N64" s="84"/>
      <c r="O64" s="84"/>
      <c r="P64" s="84"/>
      <c r="Q64" s="84"/>
      <c r="R64" s="84"/>
      <c r="S64" s="84"/>
      <c r="T64" s="84"/>
      <c r="U64" s="84"/>
      <c r="V64" s="84"/>
      <c r="W64" s="84"/>
      <c r="X64" s="84"/>
      <c r="Y64" s="84"/>
      <c r="Z64" s="84"/>
      <c r="AA64" s="84"/>
      <c r="AB64" s="84"/>
      <c r="AC64" s="84"/>
      <c r="AD64" s="84"/>
      <c r="AE64" s="84"/>
    </row>
    <row r="65" spans="1:31">
      <c r="A65" s="84"/>
      <c r="B65" s="84"/>
      <c r="M65" s="84"/>
      <c r="N65" s="84"/>
      <c r="O65" s="84"/>
      <c r="P65" s="84"/>
      <c r="Q65" s="84"/>
      <c r="R65" s="84"/>
      <c r="S65" s="84"/>
      <c r="T65" s="84"/>
      <c r="U65" s="84"/>
      <c r="V65" s="84"/>
      <c r="W65" s="84"/>
      <c r="X65" s="84"/>
      <c r="Y65" s="84"/>
      <c r="Z65" s="84"/>
      <c r="AA65" s="84"/>
      <c r="AB65" s="84"/>
      <c r="AC65" s="84"/>
      <c r="AD65" s="84"/>
      <c r="AE65" s="84"/>
    </row>
    <row r="66" spans="1:31">
      <c r="A66" s="84"/>
      <c r="B66" s="84"/>
      <c r="M66" s="84"/>
      <c r="N66" s="84"/>
      <c r="O66" s="84"/>
      <c r="P66" s="84"/>
      <c r="Q66" s="84"/>
      <c r="R66" s="84"/>
      <c r="S66" s="84"/>
      <c r="T66" s="84"/>
      <c r="U66" s="84"/>
      <c r="V66" s="84"/>
      <c r="W66" s="84"/>
      <c r="X66" s="84"/>
      <c r="Y66" s="84"/>
      <c r="Z66" s="84"/>
      <c r="AA66" s="84"/>
      <c r="AB66" s="84"/>
      <c r="AC66" s="84"/>
      <c r="AD66" s="84"/>
      <c r="AE66" s="84"/>
    </row>
    <row r="67" spans="1:31">
      <c r="A67" s="84"/>
      <c r="B67" s="84"/>
      <c r="M67" s="84"/>
      <c r="N67" s="84"/>
      <c r="O67" s="84"/>
      <c r="P67" s="84"/>
      <c r="Q67" s="84"/>
      <c r="R67" s="84"/>
      <c r="S67" s="84"/>
      <c r="T67" s="84"/>
      <c r="U67" s="84"/>
      <c r="V67" s="84"/>
      <c r="W67" s="84"/>
      <c r="X67" s="84"/>
      <c r="Y67" s="84"/>
      <c r="Z67" s="84"/>
      <c r="AA67" s="84"/>
      <c r="AB67" s="84"/>
      <c r="AC67" s="84"/>
      <c r="AD67" s="84"/>
      <c r="AE67" s="84"/>
    </row>
    <row r="68" spans="1:31">
      <c r="A68" s="84"/>
      <c r="B68" s="84"/>
      <c r="M68" s="84"/>
      <c r="N68" s="84"/>
      <c r="O68" s="84"/>
      <c r="P68" s="84"/>
      <c r="Q68" s="84"/>
      <c r="R68" s="84"/>
      <c r="S68" s="84"/>
      <c r="T68" s="84"/>
      <c r="U68" s="84"/>
      <c r="V68" s="84"/>
      <c r="W68" s="84"/>
      <c r="X68" s="84"/>
      <c r="Y68" s="84"/>
      <c r="Z68" s="84"/>
      <c r="AA68" s="84"/>
      <c r="AB68" s="84"/>
      <c r="AC68" s="84"/>
      <c r="AD68" s="84"/>
      <c r="AE68" s="84"/>
    </row>
    <row r="69" spans="1:31">
      <c r="A69" s="84"/>
      <c r="B69" s="84"/>
      <c r="M69" s="84"/>
      <c r="N69" s="84"/>
      <c r="O69" s="84"/>
      <c r="P69" s="84"/>
      <c r="Q69" s="84"/>
      <c r="R69" s="84"/>
      <c r="S69" s="84"/>
      <c r="T69" s="84"/>
      <c r="U69" s="84"/>
      <c r="V69" s="84"/>
      <c r="W69" s="84"/>
      <c r="X69" s="84"/>
      <c r="Y69" s="84"/>
      <c r="Z69" s="84"/>
      <c r="AA69" s="84"/>
      <c r="AB69" s="84"/>
      <c r="AC69" s="84"/>
      <c r="AD69" s="84"/>
      <c r="AE69" s="84"/>
    </row>
    <row r="70" spans="1:31">
      <c r="A70" s="84"/>
      <c r="B70" s="84"/>
      <c r="M70" s="84"/>
      <c r="N70" s="84"/>
      <c r="O70" s="84"/>
      <c r="P70" s="84"/>
      <c r="Q70" s="84"/>
      <c r="R70" s="84"/>
      <c r="S70" s="84"/>
      <c r="T70" s="84"/>
      <c r="U70" s="84"/>
      <c r="V70" s="84"/>
      <c r="W70" s="84"/>
      <c r="X70" s="84"/>
      <c r="Y70" s="84"/>
      <c r="Z70" s="84"/>
      <c r="AA70" s="84"/>
      <c r="AB70" s="84"/>
      <c r="AC70" s="84"/>
      <c r="AD70" s="84"/>
      <c r="AE70" s="84"/>
    </row>
    <row r="71" spans="1:31">
      <c r="A71" s="84"/>
      <c r="B71" s="84"/>
      <c r="M71" s="84"/>
      <c r="N71" s="84"/>
      <c r="O71" s="84"/>
      <c r="P71" s="84"/>
      <c r="Q71" s="84"/>
      <c r="R71" s="84"/>
      <c r="S71" s="84"/>
      <c r="T71" s="84"/>
      <c r="U71" s="84"/>
      <c r="V71" s="84"/>
      <c r="W71" s="84"/>
      <c r="X71" s="84"/>
      <c r="Y71" s="84"/>
      <c r="Z71" s="84"/>
      <c r="AA71" s="84"/>
      <c r="AB71" s="84"/>
      <c r="AC71" s="84"/>
      <c r="AD71" s="84"/>
      <c r="AE71" s="84"/>
    </row>
    <row r="72" spans="1:31">
      <c r="A72" s="84"/>
      <c r="B72" s="84"/>
      <c r="M72" s="84"/>
      <c r="N72" s="84"/>
      <c r="O72" s="84"/>
      <c r="P72" s="84"/>
      <c r="Q72" s="84"/>
      <c r="R72" s="84"/>
      <c r="S72" s="84"/>
      <c r="T72" s="84"/>
      <c r="U72" s="84"/>
      <c r="V72" s="84"/>
      <c r="W72" s="84"/>
      <c r="X72" s="84"/>
      <c r="Y72" s="84"/>
      <c r="Z72" s="84"/>
      <c r="AA72" s="84"/>
      <c r="AB72" s="84"/>
      <c r="AC72" s="84"/>
      <c r="AD72" s="84"/>
      <c r="AE72" s="84"/>
    </row>
    <row r="73" spans="1:31">
      <c r="A73" s="84"/>
      <c r="B73" s="84"/>
      <c r="M73" s="84"/>
      <c r="N73" s="84"/>
      <c r="O73" s="84"/>
      <c r="P73" s="84"/>
      <c r="Q73" s="84"/>
      <c r="R73" s="84"/>
      <c r="S73" s="84"/>
      <c r="T73" s="84"/>
      <c r="U73" s="84"/>
      <c r="V73" s="84"/>
      <c r="W73" s="84"/>
      <c r="X73" s="84"/>
      <c r="Y73" s="84"/>
      <c r="Z73" s="84"/>
      <c r="AA73" s="84"/>
      <c r="AB73" s="84"/>
      <c r="AC73" s="84"/>
      <c r="AD73" s="84"/>
      <c r="AE73" s="84"/>
    </row>
    <row r="74" spans="1:31">
      <c r="A74" s="84"/>
      <c r="B74" s="84"/>
      <c r="M74" s="84"/>
      <c r="N74" s="84"/>
      <c r="O74" s="84"/>
      <c r="P74" s="84"/>
      <c r="Q74" s="84"/>
      <c r="R74" s="84"/>
      <c r="S74" s="84"/>
      <c r="T74" s="84"/>
      <c r="U74" s="84"/>
      <c r="V74" s="84"/>
      <c r="W74" s="84"/>
      <c r="X74" s="84"/>
      <c r="Y74" s="84"/>
      <c r="Z74" s="84"/>
      <c r="AA74" s="84"/>
      <c r="AB74" s="84"/>
      <c r="AC74" s="84"/>
      <c r="AD74" s="84"/>
      <c r="AE74" s="84"/>
    </row>
    <row r="75" spans="1:31">
      <c r="A75" s="84"/>
      <c r="B75" s="84"/>
      <c r="M75" s="84"/>
      <c r="N75" s="84"/>
      <c r="O75" s="84"/>
      <c r="P75" s="84"/>
      <c r="Q75" s="84"/>
      <c r="R75" s="84"/>
      <c r="S75" s="84"/>
      <c r="T75" s="84"/>
      <c r="U75" s="84"/>
      <c r="V75" s="84"/>
      <c r="W75" s="84"/>
      <c r="X75" s="84"/>
      <c r="Y75" s="84"/>
      <c r="Z75" s="84"/>
      <c r="AA75" s="84"/>
      <c r="AB75" s="84"/>
      <c r="AC75" s="84"/>
      <c r="AD75" s="84"/>
      <c r="AE75" s="84"/>
    </row>
    <row r="76" spans="1:31">
      <c r="A76" s="84"/>
      <c r="B76" s="84"/>
      <c r="M76" s="84"/>
      <c r="N76" s="84"/>
      <c r="O76" s="84"/>
      <c r="P76" s="84"/>
      <c r="Q76" s="84"/>
      <c r="R76" s="84"/>
      <c r="S76" s="84"/>
      <c r="T76" s="84"/>
      <c r="U76" s="84"/>
      <c r="V76" s="84"/>
      <c r="W76" s="84"/>
      <c r="X76" s="84"/>
      <c r="Y76" s="84"/>
      <c r="Z76" s="84"/>
      <c r="AA76" s="84"/>
      <c r="AB76" s="84"/>
      <c r="AC76" s="84"/>
      <c r="AD76" s="84"/>
      <c r="AE76" s="84"/>
    </row>
    <row r="77" spans="1:31">
      <c r="A77" s="84"/>
      <c r="B77" s="84"/>
      <c r="M77" s="84"/>
      <c r="N77" s="84"/>
      <c r="O77" s="84"/>
      <c r="P77" s="84"/>
      <c r="Q77" s="84"/>
      <c r="R77" s="84"/>
      <c r="S77" s="84"/>
      <c r="T77" s="84"/>
      <c r="U77" s="84"/>
      <c r="V77" s="84"/>
      <c r="W77" s="84"/>
      <c r="X77" s="84"/>
      <c r="Y77" s="84"/>
      <c r="Z77" s="84"/>
      <c r="AA77" s="84"/>
      <c r="AB77" s="84"/>
      <c r="AC77" s="84"/>
      <c r="AD77" s="84"/>
      <c r="AE77" s="84"/>
    </row>
    <row r="78" spans="1:31">
      <c r="A78" s="84"/>
      <c r="B78" s="84"/>
      <c r="M78" s="84"/>
      <c r="N78" s="84"/>
      <c r="O78" s="84"/>
      <c r="P78" s="84"/>
      <c r="Q78" s="84"/>
      <c r="R78" s="84"/>
      <c r="S78" s="84"/>
      <c r="T78" s="84"/>
      <c r="U78" s="84"/>
      <c r="V78" s="84"/>
      <c r="W78" s="84"/>
      <c r="X78" s="84"/>
      <c r="Y78" s="84"/>
      <c r="Z78" s="84"/>
      <c r="AA78" s="84"/>
      <c r="AB78" s="84"/>
      <c r="AC78" s="84"/>
      <c r="AD78" s="84"/>
      <c r="AE78" s="84"/>
    </row>
    <row r="79" spans="1:31">
      <c r="A79" s="84"/>
      <c r="B79" s="84"/>
      <c r="M79" s="84"/>
      <c r="N79" s="84"/>
      <c r="O79" s="84"/>
      <c r="P79" s="84"/>
      <c r="Q79" s="84"/>
      <c r="R79" s="84"/>
      <c r="S79" s="84"/>
      <c r="T79" s="84"/>
      <c r="U79" s="84"/>
      <c r="V79" s="84"/>
      <c r="W79" s="84"/>
      <c r="X79" s="84"/>
      <c r="Y79" s="84"/>
      <c r="Z79" s="84"/>
      <c r="AA79" s="84"/>
      <c r="AB79" s="84"/>
      <c r="AC79" s="84"/>
      <c r="AD79" s="84"/>
      <c r="AE79" s="84"/>
    </row>
    <row r="80" spans="1:31">
      <c r="A80" s="84"/>
      <c r="B80" s="84"/>
      <c r="M80" s="84"/>
      <c r="N80" s="84"/>
      <c r="O80" s="84"/>
      <c r="P80" s="84"/>
      <c r="Q80" s="84"/>
      <c r="R80" s="84"/>
      <c r="S80" s="84"/>
      <c r="T80" s="84"/>
      <c r="U80" s="84"/>
      <c r="V80" s="84"/>
      <c r="W80" s="84"/>
      <c r="X80" s="84"/>
      <c r="Y80" s="84"/>
      <c r="Z80" s="84"/>
      <c r="AA80" s="84"/>
      <c r="AB80" s="84"/>
      <c r="AC80" s="84"/>
      <c r="AD80" s="84"/>
      <c r="AE80" s="84"/>
    </row>
    <row r="81" spans="1:31">
      <c r="A81" s="84"/>
      <c r="B81" s="84"/>
      <c r="M81" s="84"/>
      <c r="N81" s="84"/>
      <c r="O81" s="84"/>
      <c r="P81" s="84"/>
      <c r="Q81" s="84"/>
      <c r="R81" s="84"/>
      <c r="S81" s="84"/>
      <c r="T81" s="84"/>
      <c r="U81" s="84"/>
      <c r="V81" s="84"/>
      <c r="W81" s="84"/>
      <c r="X81" s="84"/>
      <c r="Y81" s="84"/>
      <c r="Z81" s="84"/>
      <c r="AA81" s="84"/>
      <c r="AB81" s="84"/>
      <c r="AC81" s="84"/>
      <c r="AD81" s="84"/>
      <c r="AE81" s="84"/>
    </row>
    <row r="82" spans="1:31">
      <c r="A82" s="84"/>
      <c r="B82" s="84"/>
      <c r="M82" s="84"/>
      <c r="N82" s="84"/>
      <c r="O82" s="84"/>
      <c r="P82" s="84"/>
      <c r="Q82" s="84"/>
      <c r="R82" s="84"/>
      <c r="S82" s="84"/>
      <c r="T82" s="84"/>
      <c r="U82" s="84"/>
      <c r="V82" s="84"/>
      <c r="W82" s="84"/>
      <c r="X82" s="84"/>
      <c r="Y82" s="84"/>
      <c r="Z82" s="84"/>
      <c r="AA82" s="84"/>
      <c r="AB82" s="84"/>
      <c r="AC82" s="84"/>
      <c r="AD82" s="84"/>
      <c r="AE82" s="84"/>
    </row>
    <row r="83" spans="1:31">
      <c r="A83" s="84"/>
      <c r="B83" s="84"/>
      <c r="M83" s="84"/>
      <c r="N83" s="84"/>
      <c r="O83" s="84"/>
      <c r="P83" s="84"/>
      <c r="Q83" s="84"/>
      <c r="R83" s="84"/>
      <c r="S83" s="84"/>
      <c r="T83" s="84"/>
      <c r="U83" s="84"/>
      <c r="V83" s="84"/>
      <c r="W83" s="84"/>
      <c r="X83" s="84"/>
      <c r="Y83" s="84"/>
      <c r="Z83" s="84"/>
      <c r="AA83" s="84"/>
      <c r="AB83" s="84"/>
      <c r="AC83" s="84"/>
      <c r="AD83" s="84"/>
      <c r="AE83" s="84"/>
    </row>
    <row r="84" spans="1:31">
      <c r="A84" s="84"/>
      <c r="B84" s="84"/>
      <c r="M84" s="84"/>
      <c r="N84" s="84"/>
      <c r="O84" s="84"/>
      <c r="P84" s="84"/>
      <c r="Q84" s="84"/>
      <c r="R84" s="84"/>
      <c r="S84" s="84"/>
      <c r="T84" s="84"/>
      <c r="U84" s="84"/>
      <c r="V84" s="84"/>
      <c r="W84" s="84"/>
      <c r="X84" s="84"/>
      <c r="Y84" s="84"/>
      <c r="Z84" s="84"/>
      <c r="AA84" s="84"/>
      <c r="AB84" s="84"/>
      <c r="AC84" s="84"/>
      <c r="AD84" s="84"/>
      <c r="AE84" s="84"/>
    </row>
    <row r="85" spans="1:31">
      <c r="A85" s="84"/>
      <c r="B85" s="84"/>
      <c r="M85" s="84"/>
      <c r="N85" s="84"/>
      <c r="O85" s="84"/>
      <c r="P85" s="84"/>
      <c r="Q85" s="84"/>
      <c r="R85" s="84"/>
      <c r="S85" s="84"/>
      <c r="T85" s="84"/>
      <c r="U85" s="84"/>
      <c r="V85" s="84"/>
      <c r="W85" s="84"/>
      <c r="X85" s="84"/>
      <c r="Y85" s="84"/>
      <c r="Z85" s="84"/>
      <c r="AA85" s="84"/>
      <c r="AB85" s="84"/>
      <c r="AC85" s="84"/>
      <c r="AD85" s="84"/>
      <c r="AE85" s="84"/>
    </row>
    <row r="86" spans="1:31">
      <c r="A86" s="84"/>
      <c r="B86" s="84"/>
      <c r="M86" s="84"/>
      <c r="N86" s="84"/>
      <c r="O86" s="84"/>
      <c r="P86" s="84"/>
      <c r="Q86" s="84"/>
      <c r="R86" s="84"/>
      <c r="S86" s="84"/>
      <c r="T86" s="84"/>
      <c r="U86" s="84"/>
      <c r="V86" s="84"/>
      <c r="W86" s="84"/>
      <c r="X86" s="84"/>
      <c r="Y86" s="84"/>
      <c r="Z86" s="84"/>
      <c r="AA86" s="84"/>
      <c r="AB86" s="84"/>
      <c r="AC86" s="84"/>
      <c r="AD86" s="84"/>
      <c r="AE86" s="84"/>
    </row>
    <row r="87" spans="1:31">
      <c r="A87" s="84"/>
      <c r="B87" s="84"/>
      <c r="M87" s="84"/>
      <c r="N87" s="84"/>
      <c r="O87" s="84"/>
      <c r="P87" s="84"/>
      <c r="Q87" s="84"/>
      <c r="R87" s="84"/>
      <c r="S87" s="84"/>
      <c r="T87" s="84"/>
      <c r="U87" s="84"/>
      <c r="V87" s="84"/>
      <c r="W87" s="84"/>
      <c r="X87" s="84"/>
      <c r="Y87" s="84"/>
      <c r="Z87" s="84"/>
      <c r="AA87" s="84"/>
      <c r="AB87" s="84"/>
      <c r="AC87" s="84"/>
      <c r="AD87" s="84"/>
      <c r="AE87" s="84"/>
    </row>
    <row r="88" spans="1:31">
      <c r="A88" s="84"/>
      <c r="B88" s="84"/>
      <c r="M88" s="84"/>
      <c r="N88" s="84"/>
      <c r="O88" s="84"/>
      <c r="P88" s="84"/>
      <c r="Q88" s="84"/>
      <c r="R88" s="84"/>
      <c r="S88" s="84"/>
      <c r="T88" s="84"/>
      <c r="U88" s="84"/>
      <c r="V88" s="84"/>
      <c r="W88" s="84"/>
      <c r="X88" s="84"/>
      <c r="Y88" s="84"/>
      <c r="Z88" s="84"/>
      <c r="AA88" s="84"/>
      <c r="AB88" s="84"/>
      <c r="AC88" s="84"/>
      <c r="AD88" s="84"/>
      <c r="AE88" s="84"/>
    </row>
    <row r="89" spans="1:31">
      <c r="A89" s="84"/>
      <c r="B89" s="84"/>
      <c r="M89" s="84"/>
      <c r="N89" s="84"/>
      <c r="O89" s="84"/>
      <c r="P89" s="84"/>
      <c r="Q89" s="84"/>
      <c r="R89" s="84"/>
      <c r="S89" s="84"/>
      <c r="T89" s="84"/>
      <c r="U89" s="84"/>
      <c r="V89" s="84"/>
      <c r="W89" s="84"/>
      <c r="X89" s="84"/>
      <c r="Y89" s="84"/>
      <c r="Z89" s="84"/>
      <c r="AA89" s="84"/>
      <c r="AB89" s="84"/>
      <c r="AC89" s="84"/>
      <c r="AD89" s="84"/>
      <c r="AE89" s="84"/>
    </row>
    <row r="90" spans="1:31">
      <c r="A90" s="84"/>
      <c r="B90" s="84"/>
      <c r="M90" s="84"/>
      <c r="N90" s="84"/>
      <c r="O90" s="84"/>
      <c r="P90" s="84"/>
      <c r="Q90" s="84"/>
      <c r="R90" s="84"/>
      <c r="S90" s="84"/>
      <c r="T90" s="84"/>
      <c r="U90" s="84"/>
      <c r="V90" s="84"/>
      <c r="W90" s="84"/>
      <c r="X90" s="84"/>
      <c r="Y90" s="84"/>
      <c r="Z90" s="84"/>
      <c r="AA90" s="84"/>
      <c r="AB90" s="84"/>
      <c r="AC90" s="84"/>
      <c r="AD90" s="84"/>
      <c r="AE90" s="84"/>
    </row>
    <row r="91" spans="1:31">
      <c r="A91" s="84"/>
      <c r="B91" s="84"/>
      <c r="M91" s="84"/>
      <c r="N91" s="84"/>
      <c r="O91" s="84"/>
      <c r="P91" s="84"/>
      <c r="Q91" s="84"/>
      <c r="R91" s="84"/>
      <c r="S91" s="84"/>
      <c r="T91" s="84"/>
      <c r="U91" s="84"/>
      <c r="V91" s="84"/>
      <c r="W91" s="84"/>
      <c r="X91" s="84"/>
      <c r="Y91" s="84"/>
      <c r="Z91" s="84"/>
      <c r="AA91" s="84"/>
      <c r="AB91" s="84"/>
      <c r="AC91" s="84"/>
      <c r="AD91" s="84"/>
      <c r="AE91" s="84"/>
    </row>
    <row r="92" spans="1:31">
      <c r="A92" s="84"/>
      <c r="B92" s="84"/>
      <c r="M92" s="84"/>
      <c r="N92" s="84"/>
      <c r="O92" s="84"/>
      <c r="P92" s="84"/>
      <c r="Q92" s="84"/>
      <c r="R92" s="84"/>
      <c r="S92" s="84"/>
      <c r="T92" s="84"/>
      <c r="U92" s="84"/>
      <c r="V92" s="84"/>
      <c r="W92" s="84"/>
      <c r="X92" s="84"/>
      <c r="Y92" s="84"/>
      <c r="Z92" s="84"/>
      <c r="AA92" s="84"/>
      <c r="AB92" s="84"/>
      <c r="AC92" s="84"/>
      <c r="AD92" s="84"/>
      <c r="AE92" s="84"/>
    </row>
    <row r="93" spans="1:31">
      <c r="A93" s="84"/>
      <c r="B93" s="84"/>
      <c r="M93" s="84"/>
      <c r="N93" s="84"/>
      <c r="O93" s="84"/>
      <c r="P93" s="84"/>
      <c r="Q93" s="84"/>
      <c r="R93" s="84"/>
      <c r="S93" s="84"/>
      <c r="T93" s="84"/>
      <c r="U93" s="84"/>
      <c r="V93" s="84"/>
      <c r="W93" s="84"/>
      <c r="X93" s="84"/>
      <c r="Y93" s="84"/>
      <c r="Z93" s="84"/>
      <c r="AA93" s="84"/>
      <c r="AB93" s="84"/>
      <c r="AC93" s="84"/>
      <c r="AD93" s="84"/>
      <c r="AE93" s="84"/>
    </row>
    <row r="94" spans="1:31">
      <c r="A94" s="84"/>
      <c r="B94" s="84"/>
      <c r="M94" s="84"/>
      <c r="N94" s="84"/>
      <c r="O94" s="84"/>
      <c r="P94" s="84"/>
      <c r="Q94" s="84"/>
      <c r="R94" s="84"/>
      <c r="S94" s="84"/>
      <c r="T94" s="84"/>
      <c r="U94" s="84"/>
      <c r="V94" s="84"/>
      <c r="W94" s="84"/>
      <c r="X94" s="84"/>
      <c r="Y94" s="84"/>
      <c r="Z94" s="84"/>
      <c r="AA94" s="84"/>
      <c r="AB94" s="84"/>
      <c r="AC94" s="84"/>
      <c r="AD94" s="84"/>
      <c r="AE94" s="84"/>
    </row>
    <row r="95" spans="1:31">
      <c r="A95" s="84"/>
      <c r="B95" s="84"/>
      <c r="M95" s="84"/>
      <c r="N95" s="84"/>
      <c r="O95" s="84"/>
      <c r="P95" s="84"/>
      <c r="Q95" s="84"/>
      <c r="R95" s="84"/>
      <c r="S95" s="84"/>
      <c r="T95" s="84"/>
      <c r="U95" s="84"/>
      <c r="V95" s="84"/>
      <c r="W95" s="84"/>
      <c r="X95" s="84"/>
      <c r="Y95" s="84"/>
      <c r="Z95" s="84"/>
      <c r="AA95" s="84"/>
      <c r="AB95" s="84"/>
      <c r="AC95" s="84"/>
      <c r="AD95" s="84"/>
      <c r="AE95" s="84"/>
    </row>
    <row r="96" spans="1:31">
      <c r="A96" s="84"/>
      <c r="B96" s="84"/>
      <c r="M96" s="84"/>
      <c r="N96" s="84"/>
      <c r="O96" s="84"/>
      <c r="P96" s="84"/>
      <c r="Q96" s="84"/>
      <c r="R96" s="84"/>
      <c r="S96" s="84"/>
      <c r="T96" s="84"/>
      <c r="U96" s="84"/>
      <c r="V96" s="84"/>
      <c r="W96" s="84"/>
      <c r="X96" s="84"/>
      <c r="Y96" s="84"/>
      <c r="Z96" s="84"/>
      <c r="AA96" s="84"/>
      <c r="AB96" s="84"/>
      <c r="AC96" s="84"/>
      <c r="AD96" s="84"/>
      <c r="AE96" s="84"/>
    </row>
    <row r="97" spans="1:31">
      <c r="A97" s="84"/>
      <c r="B97" s="84"/>
      <c r="M97" s="84"/>
      <c r="N97" s="84"/>
      <c r="O97" s="84"/>
      <c r="P97" s="84"/>
      <c r="Q97" s="84"/>
      <c r="R97" s="84"/>
      <c r="S97" s="84"/>
      <c r="T97" s="84"/>
      <c r="U97" s="84"/>
      <c r="V97" s="84"/>
      <c r="W97" s="84"/>
      <c r="X97" s="84"/>
      <c r="Y97" s="84"/>
      <c r="Z97" s="84"/>
      <c r="AA97" s="84"/>
      <c r="AB97" s="84"/>
      <c r="AC97" s="84"/>
      <c r="AD97" s="84"/>
      <c r="AE97" s="84"/>
    </row>
    <row r="98" spans="1:31">
      <c r="A98" s="84"/>
      <c r="B98" s="84"/>
      <c r="M98" s="84"/>
      <c r="N98" s="84"/>
      <c r="O98" s="84"/>
      <c r="P98" s="84"/>
      <c r="Q98" s="84"/>
      <c r="R98" s="84"/>
      <c r="S98" s="84"/>
      <c r="T98" s="84"/>
      <c r="U98" s="84"/>
      <c r="V98" s="84"/>
      <c r="W98" s="84"/>
      <c r="X98" s="84"/>
      <c r="Y98" s="84"/>
      <c r="Z98" s="84"/>
      <c r="AA98" s="84"/>
      <c r="AB98" s="84"/>
      <c r="AC98" s="84"/>
      <c r="AD98" s="84"/>
      <c r="AE98" s="84"/>
    </row>
    <row r="99" spans="1:31">
      <c r="A99" s="84"/>
      <c r="B99" s="84"/>
    </row>
    <row r="100" spans="1:31">
      <c r="A100" s="84"/>
      <c r="B100" s="84"/>
    </row>
    <row r="101" spans="1:31">
      <c r="A101" s="84"/>
      <c r="B101" s="84"/>
    </row>
    <row r="102" spans="1:31">
      <c r="A102" s="84"/>
      <c r="B102" s="84"/>
    </row>
  </sheetData>
  <mergeCells count="21">
    <mergeCell ref="B1:C1"/>
    <mergeCell ref="A3:D4"/>
    <mergeCell ref="A5:D5"/>
    <mergeCell ref="A6:C6"/>
    <mergeCell ref="B7:D7"/>
    <mergeCell ref="B8:D8"/>
    <mergeCell ref="B10:C10"/>
    <mergeCell ref="B11:C11"/>
    <mergeCell ref="D16:D17"/>
    <mergeCell ref="A20:B20"/>
    <mergeCell ref="C20:D20"/>
    <mergeCell ref="A21:B21"/>
    <mergeCell ref="C21:D21"/>
    <mergeCell ref="A22:B22"/>
    <mergeCell ref="A24:D24"/>
    <mergeCell ref="A14:D14"/>
    <mergeCell ref="A25:D25"/>
    <mergeCell ref="A26:D26"/>
    <mergeCell ref="A28:D28"/>
    <mergeCell ref="A29:D29"/>
    <mergeCell ref="A30:D30"/>
  </mergeCells>
  <phoneticPr fontId="7" type="noConversion"/>
  <pageMargins left="1.19" right="0.75" top="1" bottom="1" header="0.5" footer="0.5"/>
  <pageSetup paperSize="9" scale="74"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600"/>
  <sheetViews>
    <sheetView zoomScaleNormal="100" workbookViewId="0"/>
  </sheetViews>
  <sheetFormatPr defaultColWidth="11.42578125" defaultRowHeight="15"/>
  <cols>
    <col min="1" max="1" width="4.140625" style="2" customWidth="1"/>
    <col min="2" max="4" width="11.42578125" style="3" customWidth="1"/>
    <col min="5" max="5" width="9.140625" style="3" customWidth="1"/>
    <col min="6" max="6" width="3.140625" style="3" customWidth="1"/>
    <col min="7" max="7" width="7.42578125" style="3" customWidth="1"/>
    <col min="8" max="8" width="10.5703125" style="3" customWidth="1"/>
    <col min="9" max="9" width="11.42578125" style="3" customWidth="1"/>
    <col min="10" max="10" width="10.42578125" style="3" customWidth="1"/>
    <col min="11" max="11" width="9.5703125" style="3" customWidth="1"/>
    <col min="12" max="16384" width="11.42578125" style="3"/>
  </cols>
  <sheetData>
    <row r="1" spans="1:12">
      <c r="A1" s="31" t="s">
        <v>2161</v>
      </c>
    </row>
    <row r="2" spans="1:12" ht="16.5" customHeight="1" thickBot="1">
      <c r="A2" s="540"/>
      <c r="B2" s="652" t="s">
        <v>2162</v>
      </c>
      <c r="C2" s="653"/>
      <c r="D2" s="653"/>
      <c r="E2" s="653"/>
      <c r="F2" s="10"/>
      <c r="G2" s="654" t="s">
        <v>2163</v>
      </c>
      <c r="H2" s="654"/>
      <c r="I2" s="654"/>
      <c r="J2" s="654"/>
      <c r="K2" s="654"/>
      <c r="L2" s="655"/>
    </row>
    <row r="3" spans="1:12" ht="92.25" customHeight="1" thickTop="1" thickBot="1">
      <c r="A3" s="540"/>
      <c r="B3" s="9"/>
      <c r="C3" s="9"/>
      <c r="D3" s="9"/>
      <c r="E3" s="9"/>
      <c r="F3" s="10"/>
      <c r="G3" s="11"/>
      <c r="H3" s="11"/>
      <c r="I3" s="11"/>
      <c r="J3" s="11"/>
      <c r="K3" s="11"/>
      <c r="L3" s="12"/>
    </row>
    <row r="4" spans="1:12" ht="40.5" customHeight="1" thickTop="1" thickBot="1">
      <c r="A4" s="4"/>
      <c r="B4" s="13" t="s">
        <v>2164</v>
      </c>
      <c r="C4" s="656" t="s">
        <v>322</v>
      </c>
      <c r="D4" s="657"/>
      <c r="E4" s="658"/>
      <c r="F4" s="10"/>
      <c r="G4" s="14">
        <v>1</v>
      </c>
      <c r="H4" s="14" t="s">
        <v>2165</v>
      </c>
      <c r="I4" s="659" t="s">
        <v>2166</v>
      </c>
      <c r="J4" s="660"/>
      <c r="K4" s="660"/>
      <c r="L4" s="661"/>
    </row>
    <row r="5" spans="1:12" ht="36.75" customHeight="1" thickTop="1" thickBot="1">
      <c r="A5" s="5"/>
      <c r="B5" s="15">
        <v>1000</v>
      </c>
      <c r="C5" s="15" t="s">
        <v>2167</v>
      </c>
      <c r="D5" s="15"/>
      <c r="E5" s="16"/>
      <c r="F5" s="10"/>
      <c r="G5" s="14">
        <v>2</v>
      </c>
      <c r="H5" s="14" t="s">
        <v>2168</v>
      </c>
      <c r="I5" s="662" t="s">
        <v>2169</v>
      </c>
      <c r="J5" s="663"/>
      <c r="K5" s="663"/>
      <c r="L5" s="17" t="s">
        <v>2170</v>
      </c>
    </row>
    <row r="6" spans="1:12" ht="46.5" thickTop="1" thickBot="1">
      <c r="A6" s="5"/>
      <c r="B6" s="14">
        <v>1010</v>
      </c>
      <c r="C6" s="14"/>
      <c r="D6" s="14" t="s">
        <v>2154</v>
      </c>
      <c r="E6" s="18"/>
      <c r="F6" s="10"/>
      <c r="G6" s="14">
        <v>3</v>
      </c>
      <c r="H6" s="19" t="s">
        <v>2171</v>
      </c>
      <c r="I6" s="662"/>
      <c r="J6" s="663"/>
      <c r="K6" s="663"/>
      <c r="L6" s="20" t="s">
        <v>2172</v>
      </c>
    </row>
    <row r="7" spans="1:12" ht="15.75" thickBot="1">
      <c r="A7" s="5"/>
      <c r="B7" s="14">
        <v>1020</v>
      </c>
      <c r="C7" s="14"/>
      <c r="D7" s="14" t="s">
        <v>2173</v>
      </c>
      <c r="E7" s="18"/>
      <c r="F7" s="10"/>
      <c r="G7" s="21">
        <v>4</v>
      </c>
      <c r="H7" s="664" t="s">
        <v>2174</v>
      </c>
      <c r="I7" s="665"/>
      <c r="J7" s="665"/>
      <c r="K7" s="665"/>
      <c r="L7" s="666"/>
    </row>
    <row r="8" spans="1:12" ht="18.75" thickBot="1">
      <c r="A8" s="5"/>
      <c r="B8" s="14">
        <v>1030</v>
      </c>
      <c r="C8" s="14"/>
      <c r="D8" s="14" t="s">
        <v>2175</v>
      </c>
      <c r="E8" s="18"/>
    </row>
    <row r="9" spans="1:12" s="6" customFormat="1" ht="16.5" thickBot="1">
      <c r="A9" s="5"/>
      <c r="B9" s="14">
        <v>1040</v>
      </c>
      <c r="C9" s="14"/>
      <c r="D9" s="14" t="s">
        <v>2176</v>
      </c>
      <c r="E9" s="18"/>
    </row>
    <row r="10" spans="1:12" s="6" customFormat="1" ht="20.25" customHeight="1" thickBot="1">
      <c r="A10" s="5"/>
      <c r="B10" s="21">
        <v>1050</v>
      </c>
      <c r="C10" s="21"/>
      <c r="D10" s="21" t="s">
        <v>2177</v>
      </c>
      <c r="E10" s="22"/>
    </row>
    <row r="11" spans="1:12" ht="19.5" thickTop="1" thickBot="1">
      <c r="A11" s="5"/>
      <c r="B11" s="15">
        <v>2000</v>
      </c>
      <c r="C11" s="15" t="s">
        <v>2178</v>
      </c>
      <c r="D11" s="15"/>
      <c r="E11" s="16"/>
    </row>
    <row r="12" spans="1:12" ht="37.5" thickTop="1" thickBot="1">
      <c r="A12" s="5"/>
      <c r="B12" s="14">
        <v>2010</v>
      </c>
      <c r="C12" s="14"/>
      <c r="D12" s="14" t="s">
        <v>2179</v>
      </c>
      <c r="E12" s="18"/>
    </row>
    <row r="13" spans="1:12" ht="15.75" thickBot="1">
      <c r="A13" s="5"/>
      <c r="B13" s="21">
        <v>2020</v>
      </c>
      <c r="C13" s="21"/>
      <c r="D13" s="21" t="s">
        <v>2180</v>
      </c>
      <c r="E13" s="22"/>
    </row>
    <row r="14" spans="1:12" ht="19.5" thickTop="1" thickBot="1">
      <c r="A14" s="5"/>
      <c r="B14" s="15">
        <v>3000</v>
      </c>
      <c r="C14" s="15" t="s">
        <v>2181</v>
      </c>
      <c r="D14" s="15"/>
      <c r="E14" s="16"/>
    </row>
    <row r="15" spans="1:12" ht="31.5" customHeight="1" thickTop="1" thickBot="1">
      <c r="A15" s="5"/>
      <c r="B15" s="23">
        <v>3010</v>
      </c>
      <c r="C15" s="23"/>
      <c r="D15" s="23" t="s">
        <v>2182</v>
      </c>
      <c r="E15" s="24"/>
    </row>
    <row r="16" spans="1:12" ht="15.75" thickBot="1">
      <c r="A16" s="5"/>
      <c r="B16" s="25">
        <v>3020</v>
      </c>
      <c r="C16" s="25"/>
      <c r="D16" s="25" t="s">
        <v>2183</v>
      </c>
      <c r="E16" s="25"/>
    </row>
    <row r="17" spans="1:5" ht="28.5" thickTop="1" thickBot="1">
      <c r="A17" s="5"/>
      <c r="B17" s="15">
        <v>4000</v>
      </c>
      <c r="C17" s="15" t="s">
        <v>2184</v>
      </c>
      <c r="D17" s="15"/>
      <c r="E17" s="16"/>
    </row>
    <row r="18" spans="1:5" ht="19.5" thickTop="1" thickBot="1">
      <c r="A18" s="5"/>
      <c r="B18" s="14">
        <v>4010</v>
      </c>
      <c r="C18" s="14"/>
      <c r="D18" s="14" t="s">
        <v>2185</v>
      </c>
      <c r="E18" s="18"/>
    </row>
    <row r="19" spans="1:5" ht="18.75" thickBot="1">
      <c r="A19" s="5"/>
      <c r="B19" s="14">
        <v>4020</v>
      </c>
      <c r="C19" s="14"/>
      <c r="D19" s="14" t="s">
        <v>2186</v>
      </c>
      <c r="E19" s="18"/>
    </row>
    <row r="20" spans="1:5" ht="27.75" thickBot="1">
      <c r="A20" s="5"/>
      <c r="B20" s="14">
        <v>4030</v>
      </c>
      <c r="C20" s="14"/>
      <c r="D20" s="14" t="s">
        <v>2187</v>
      </c>
      <c r="E20" s="18"/>
    </row>
    <row r="21" spans="1:5" ht="27.75" thickBot="1">
      <c r="A21" s="5"/>
      <c r="B21" s="14">
        <v>4040</v>
      </c>
      <c r="C21" s="14"/>
      <c r="D21" s="14" t="s">
        <v>2188</v>
      </c>
      <c r="E21" s="18"/>
    </row>
    <row r="22" spans="1:5" ht="27.75" customHeight="1" thickBot="1">
      <c r="A22" s="5"/>
      <c r="B22" s="14">
        <v>4050</v>
      </c>
      <c r="C22" s="14"/>
      <c r="D22" s="14" t="s">
        <v>2189</v>
      </c>
      <c r="E22" s="18"/>
    </row>
    <row r="23" spans="1:5" ht="18.75" thickBot="1">
      <c r="A23" s="5"/>
      <c r="B23" s="14">
        <v>4060</v>
      </c>
      <c r="C23" s="14"/>
      <c r="D23" s="14" t="s">
        <v>2190</v>
      </c>
      <c r="E23" s="18"/>
    </row>
    <row r="24" spans="1:5" ht="27.75" thickBot="1">
      <c r="A24" s="5"/>
      <c r="B24" s="14">
        <v>4070</v>
      </c>
      <c r="C24" s="14"/>
      <c r="D24" s="14" t="s">
        <v>2191</v>
      </c>
      <c r="E24" s="18"/>
    </row>
    <row r="25" spans="1:5" ht="15.75" thickBot="1">
      <c r="A25" s="5"/>
      <c r="B25" s="21">
        <v>4080</v>
      </c>
      <c r="C25" s="21"/>
      <c r="D25" s="21" t="s">
        <v>2192</v>
      </c>
      <c r="E25" s="22"/>
    </row>
    <row r="26" spans="1:5" ht="19.5" thickTop="1" thickBot="1">
      <c r="A26" s="5"/>
      <c r="B26" s="15">
        <v>5000</v>
      </c>
      <c r="C26" s="15" t="s">
        <v>2193</v>
      </c>
      <c r="D26" s="15"/>
      <c r="E26" s="16"/>
    </row>
    <row r="27" spans="1:5" ht="16.5" thickTop="1" thickBot="1">
      <c r="A27" s="5"/>
      <c r="B27" s="14">
        <v>5010</v>
      </c>
      <c r="C27" s="14"/>
      <c r="D27" s="14" t="s">
        <v>2194</v>
      </c>
      <c r="E27" s="18"/>
    </row>
    <row r="28" spans="1:5" ht="15.75" thickBot="1">
      <c r="A28" s="5"/>
      <c r="B28" s="14">
        <v>5020</v>
      </c>
      <c r="C28" s="14"/>
      <c r="D28" s="14" t="s">
        <v>2195</v>
      </c>
      <c r="E28" s="18"/>
    </row>
    <row r="29" spans="1:5" ht="15.75" thickBot="1">
      <c r="A29" s="5"/>
      <c r="B29" s="14">
        <v>5030</v>
      </c>
      <c r="C29" s="14"/>
      <c r="D29" s="14" t="s">
        <v>2196</v>
      </c>
      <c r="E29" s="18"/>
    </row>
    <row r="30" spans="1:5" ht="15.75" thickBot="1">
      <c r="A30" s="5"/>
      <c r="B30" s="14">
        <v>5031</v>
      </c>
      <c r="C30" s="14"/>
      <c r="D30" s="14"/>
      <c r="E30" s="18" t="s">
        <v>2197</v>
      </c>
    </row>
    <row r="31" spans="1:5" ht="18.75" thickBot="1">
      <c r="A31" s="5"/>
      <c r="B31" s="14">
        <v>5032</v>
      </c>
      <c r="C31" s="14"/>
      <c r="D31" s="14"/>
      <c r="E31" s="18" t="s">
        <v>2198</v>
      </c>
    </row>
    <row r="32" spans="1:5" ht="15.75" thickBot="1">
      <c r="A32" s="5"/>
      <c r="B32" s="14">
        <v>5040</v>
      </c>
      <c r="C32" s="14"/>
      <c r="D32" s="14" t="s">
        <v>2199</v>
      </c>
      <c r="E32" s="18"/>
    </row>
    <row r="33" spans="1:5" ht="15.75" thickBot="1">
      <c r="A33" s="5"/>
      <c r="B33" s="14">
        <v>5041</v>
      </c>
      <c r="C33" s="14"/>
      <c r="D33" s="14"/>
      <c r="E33" s="18" t="s">
        <v>2200</v>
      </c>
    </row>
    <row r="34" spans="1:5" ht="15.75" thickBot="1">
      <c r="A34" s="5"/>
      <c r="B34" s="14">
        <v>5042</v>
      </c>
      <c r="C34" s="14"/>
      <c r="D34" s="14"/>
      <c r="E34" s="18" t="s">
        <v>2201</v>
      </c>
    </row>
    <row r="35" spans="1:5" ht="15.75" thickBot="1">
      <c r="A35" s="5"/>
      <c r="B35" s="14">
        <v>5043</v>
      </c>
      <c r="C35" s="14"/>
      <c r="D35" s="14"/>
      <c r="E35" s="18" t="s">
        <v>2202</v>
      </c>
    </row>
    <row r="36" spans="1:5" ht="60.75" customHeight="1" thickBot="1">
      <c r="A36" s="5"/>
      <c r="B36" s="14">
        <v>5043</v>
      </c>
      <c r="C36" s="14"/>
      <c r="D36" s="14"/>
      <c r="E36" s="18" t="s">
        <v>2203</v>
      </c>
    </row>
    <row r="37" spans="1:5" ht="20.25" customHeight="1" thickBot="1">
      <c r="A37" s="5"/>
      <c r="B37" s="21">
        <v>5044</v>
      </c>
      <c r="C37" s="21"/>
      <c r="D37" s="21"/>
      <c r="E37" s="22" t="s">
        <v>2204</v>
      </c>
    </row>
    <row r="38" spans="1:5" ht="15.75" customHeight="1" thickTop="1" thickBot="1">
      <c r="A38" s="5"/>
      <c r="B38" s="15">
        <v>6000</v>
      </c>
      <c r="C38" s="15" t="s">
        <v>2205</v>
      </c>
      <c r="D38" s="15"/>
      <c r="E38" s="16"/>
    </row>
    <row r="39" spans="1:5" ht="16.5" customHeight="1" thickTop="1" thickBot="1">
      <c r="A39" s="5"/>
      <c r="B39" s="14">
        <v>6010</v>
      </c>
      <c r="C39" s="14"/>
      <c r="D39" s="14" t="s">
        <v>2206</v>
      </c>
      <c r="E39" s="18"/>
    </row>
    <row r="40" spans="1:5" ht="15.75" thickBot="1">
      <c r="A40" s="5"/>
      <c r="B40" s="14">
        <v>6020</v>
      </c>
      <c r="C40" s="14"/>
      <c r="D40" s="14" t="s">
        <v>2207</v>
      </c>
      <c r="E40" s="18"/>
    </row>
    <row r="41" spans="1:5" ht="15.75" thickBot="1">
      <c r="A41" s="5"/>
      <c r="B41" s="14">
        <v>6030</v>
      </c>
      <c r="C41" s="14"/>
      <c r="D41" s="14" t="s">
        <v>2208</v>
      </c>
      <c r="E41" s="18"/>
    </row>
    <row r="42" spans="1:5" ht="15.75" thickBot="1">
      <c r="A42" s="5"/>
      <c r="B42" s="14">
        <v>6040</v>
      </c>
      <c r="C42" s="14"/>
      <c r="D42" s="14" t="s">
        <v>2209</v>
      </c>
      <c r="E42" s="18"/>
    </row>
    <row r="43" spans="1:5" ht="18.75" thickBot="1">
      <c r="A43" s="5"/>
      <c r="B43" s="14">
        <v>6041</v>
      </c>
      <c r="C43" s="14"/>
      <c r="D43" s="14"/>
      <c r="E43" s="18" t="s">
        <v>2210</v>
      </c>
    </row>
    <row r="44" spans="1:5" ht="18.75" thickBot="1">
      <c r="A44" s="5"/>
      <c r="B44" s="14">
        <v>6042</v>
      </c>
      <c r="C44" s="14"/>
      <c r="D44" s="14"/>
      <c r="E44" s="18" t="s">
        <v>2211</v>
      </c>
    </row>
    <row r="45" spans="1:5" ht="27.75" thickBot="1">
      <c r="A45" s="5"/>
      <c r="B45" s="14">
        <v>6043</v>
      </c>
      <c r="C45" s="14"/>
      <c r="D45" s="14"/>
      <c r="E45" s="18" t="s">
        <v>2212</v>
      </c>
    </row>
    <row r="46" spans="1:5" ht="51" customHeight="1" thickBot="1">
      <c r="A46" s="5"/>
      <c r="B46" s="14">
        <v>6044</v>
      </c>
      <c r="C46" s="14"/>
      <c r="D46" s="14"/>
      <c r="E46" s="18" t="s">
        <v>2213</v>
      </c>
    </row>
    <row r="47" spans="1:5" ht="15.75" thickBot="1">
      <c r="A47" s="5"/>
      <c r="B47" s="21">
        <v>6050</v>
      </c>
      <c r="C47" s="21"/>
      <c r="D47" s="21" t="s">
        <v>2214</v>
      </c>
      <c r="E47" s="22"/>
    </row>
    <row r="48" spans="1:5" ht="19.5" thickTop="1" thickBot="1">
      <c r="A48" s="5"/>
      <c r="B48" s="15">
        <v>7000</v>
      </c>
      <c r="C48" s="15" t="s">
        <v>2215</v>
      </c>
      <c r="D48" s="15"/>
      <c r="E48" s="16"/>
    </row>
    <row r="49" spans="1:5" ht="19.5" customHeight="1" thickTop="1" thickBot="1">
      <c r="A49" s="5"/>
      <c r="B49" s="14">
        <v>7010</v>
      </c>
      <c r="C49" s="14"/>
      <c r="D49" s="14" t="s">
        <v>2216</v>
      </c>
      <c r="E49" s="18"/>
    </row>
    <row r="50" spans="1:5" ht="26.25" customHeight="1" thickBot="1">
      <c r="A50" s="5"/>
      <c r="B50" s="14">
        <v>7011</v>
      </c>
      <c r="C50" s="14"/>
      <c r="D50" s="14"/>
      <c r="E50" s="18" t="s">
        <v>2217</v>
      </c>
    </row>
    <row r="51" spans="1:5" ht="21.75" customHeight="1" thickBot="1">
      <c r="A51" s="5"/>
      <c r="B51" s="14">
        <v>7012</v>
      </c>
      <c r="C51" s="14"/>
      <c r="D51" s="14"/>
      <c r="E51" s="18" t="s">
        <v>2218</v>
      </c>
    </row>
    <row r="52" spans="1:5" ht="18.75" thickBot="1">
      <c r="A52" s="5"/>
      <c r="B52" s="14">
        <v>7013</v>
      </c>
      <c r="C52" s="14"/>
      <c r="D52" s="14"/>
      <c r="E52" s="18" t="s">
        <v>2219</v>
      </c>
    </row>
    <row r="53" spans="1:5" ht="21" customHeight="1" thickBot="1">
      <c r="A53" s="5"/>
      <c r="B53" s="14">
        <v>7014</v>
      </c>
      <c r="C53" s="14"/>
      <c r="D53" s="14"/>
      <c r="E53" s="18" t="s">
        <v>2220</v>
      </c>
    </row>
    <row r="54" spans="1:5" ht="18.75" thickBot="1">
      <c r="A54" s="5"/>
      <c r="B54" s="14">
        <v>7020</v>
      </c>
      <c r="C54" s="14"/>
      <c r="D54" s="14" t="s">
        <v>2221</v>
      </c>
      <c r="E54" s="18"/>
    </row>
    <row r="55" spans="1:5" ht="18.75" thickBot="1">
      <c r="A55" s="5"/>
      <c r="B55" s="14">
        <v>7030</v>
      </c>
      <c r="C55" s="14"/>
      <c r="D55" s="14" t="s">
        <v>2222</v>
      </c>
      <c r="E55" s="18"/>
    </row>
    <row r="56" spans="1:5" ht="46.5" customHeight="1" thickBot="1">
      <c r="A56" s="5"/>
      <c r="B56" s="14">
        <v>7031</v>
      </c>
      <c r="C56" s="14"/>
      <c r="D56" s="14"/>
      <c r="E56" s="18" t="s">
        <v>2223</v>
      </c>
    </row>
    <row r="57" spans="1:5" ht="18.75" thickBot="1">
      <c r="A57" s="5"/>
      <c r="B57" s="14">
        <v>7032</v>
      </c>
      <c r="C57" s="14"/>
      <c r="D57" s="14"/>
      <c r="E57" s="18" t="s">
        <v>2224</v>
      </c>
    </row>
    <row r="58" spans="1:5" ht="18.75" thickBot="1">
      <c r="A58" s="5"/>
      <c r="B58" s="14">
        <v>7033</v>
      </c>
      <c r="C58" s="14"/>
      <c r="D58" s="14"/>
      <c r="E58" s="18" t="s">
        <v>2225</v>
      </c>
    </row>
    <row r="59" spans="1:5" ht="27.75" thickBot="1">
      <c r="A59" s="5"/>
      <c r="B59" s="14">
        <v>7034</v>
      </c>
      <c r="C59" s="14"/>
      <c r="D59" s="14"/>
      <c r="E59" s="18" t="s">
        <v>2226</v>
      </c>
    </row>
    <row r="60" spans="1:5" ht="18.75" thickBot="1">
      <c r="A60" s="5"/>
      <c r="B60" s="14">
        <v>7040</v>
      </c>
      <c r="C60" s="14"/>
      <c r="D60" s="14" t="s">
        <v>2227</v>
      </c>
      <c r="E60" s="18"/>
    </row>
    <row r="61" spans="1:5" ht="18.75" thickBot="1">
      <c r="A61" s="5"/>
      <c r="B61" s="14">
        <v>7050</v>
      </c>
      <c r="C61" s="14"/>
      <c r="D61" s="14" t="s">
        <v>2228</v>
      </c>
      <c r="E61" s="18"/>
    </row>
    <row r="62" spans="1:5" ht="15.75" thickBot="1">
      <c r="A62" s="5"/>
      <c r="B62" s="21">
        <v>7060</v>
      </c>
      <c r="C62" s="21"/>
      <c r="D62" s="21" t="s">
        <v>2229</v>
      </c>
      <c r="E62" s="22"/>
    </row>
    <row r="63" spans="1:5" ht="28.5" thickTop="1" thickBot="1">
      <c r="A63" s="5"/>
      <c r="B63" s="15">
        <v>8000</v>
      </c>
      <c r="C63" s="15" t="s">
        <v>2230</v>
      </c>
      <c r="D63" s="15"/>
      <c r="E63" s="16"/>
    </row>
    <row r="64" spans="1:5" ht="19.5" thickTop="1" thickBot="1">
      <c r="A64" s="5"/>
      <c r="B64" s="14">
        <v>8010</v>
      </c>
      <c r="C64" s="14"/>
      <c r="D64" s="14" t="s">
        <v>2231</v>
      </c>
      <c r="E64" s="18"/>
    </row>
    <row r="65" spans="1:5" ht="18.75" thickBot="1">
      <c r="A65" s="5"/>
      <c r="B65" s="14">
        <v>8011</v>
      </c>
      <c r="C65" s="14"/>
      <c r="D65" s="14"/>
      <c r="E65" s="18" t="s">
        <v>2232</v>
      </c>
    </row>
    <row r="66" spans="1:5" ht="15.6" customHeight="1" thickBot="1">
      <c r="A66" s="5"/>
      <c r="B66" s="14">
        <v>8012</v>
      </c>
      <c r="C66" s="14"/>
      <c r="D66" s="14"/>
      <c r="E66" s="18" t="s">
        <v>2233</v>
      </c>
    </row>
    <row r="67" spans="1:5" ht="15.75" thickBot="1">
      <c r="A67" s="5"/>
      <c r="B67" s="14">
        <v>8013</v>
      </c>
      <c r="C67" s="14"/>
      <c r="D67" s="14"/>
      <c r="E67" s="18" t="s">
        <v>2234</v>
      </c>
    </row>
    <row r="68" spans="1:5" ht="15.75" thickBot="1">
      <c r="A68" s="5"/>
      <c r="B68" s="14">
        <v>8020</v>
      </c>
      <c r="C68" s="14"/>
      <c r="D68" s="14" t="s">
        <v>2235</v>
      </c>
      <c r="E68" s="18"/>
    </row>
    <row r="69" spans="1:5" ht="18.75" thickBot="1">
      <c r="A69" s="5"/>
      <c r="B69" s="14">
        <v>8030</v>
      </c>
      <c r="C69" s="14"/>
      <c r="D69" s="14" t="s">
        <v>2236</v>
      </c>
      <c r="E69" s="18"/>
    </row>
    <row r="70" spans="1:5" ht="31.35" customHeight="1" thickBot="1">
      <c r="A70" s="5"/>
      <c r="B70" s="14">
        <v>8031</v>
      </c>
      <c r="C70" s="14"/>
      <c r="D70" s="14"/>
      <c r="E70" s="18" t="s">
        <v>2237</v>
      </c>
    </row>
    <row r="71" spans="1:5" ht="15.75" customHeight="1" thickBot="1">
      <c r="A71" s="5"/>
      <c r="B71" s="14">
        <v>8032</v>
      </c>
      <c r="C71" s="14"/>
      <c r="D71" s="14"/>
      <c r="E71" s="18" t="s">
        <v>2238</v>
      </c>
    </row>
    <row r="72" spans="1:5" ht="18.75" thickBot="1">
      <c r="A72" s="5"/>
      <c r="B72" s="14">
        <v>8033</v>
      </c>
      <c r="C72" s="14"/>
      <c r="D72" s="14"/>
      <c r="E72" s="18" t="s">
        <v>2239</v>
      </c>
    </row>
    <row r="73" spans="1:5" ht="15.75" thickBot="1">
      <c r="A73" s="5"/>
      <c r="B73" s="14">
        <v>8034</v>
      </c>
      <c r="C73" s="14"/>
      <c r="D73" s="14"/>
      <c r="E73" s="18" t="s">
        <v>2240</v>
      </c>
    </row>
    <row r="74" spans="1:5" ht="15.75" customHeight="1" thickBot="1">
      <c r="A74" s="5"/>
      <c r="B74" s="14">
        <v>8035</v>
      </c>
      <c r="C74" s="14"/>
      <c r="D74" s="14"/>
      <c r="E74" s="18" t="s">
        <v>2241</v>
      </c>
    </row>
    <row r="75" spans="1:5" ht="15.75" thickBot="1">
      <c r="A75" s="5"/>
      <c r="B75" s="14">
        <v>8040</v>
      </c>
      <c r="C75" s="14"/>
      <c r="D75" s="14" t="s">
        <v>2242</v>
      </c>
      <c r="E75" s="18"/>
    </row>
    <row r="76" spans="1:5" ht="18.75" thickBot="1">
      <c r="A76" s="5"/>
      <c r="B76" s="14">
        <v>8050</v>
      </c>
      <c r="C76" s="14"/>
      <c r="D76" s="14" t="s">
        <v>2243</v>
      </c>
      <c r="E76" s="18"/>
    </row>
    <row r="77" spans="1:5" ht="15.75" thickBot="1">
      <c r="A77" s="5"/>
      <c r="B77" s="14">
        <v>8051</v>
      </c>
      <c r="C77" s="14"/>
      <c r="D77" s="14"/>
      <c r="E77" s="18" t="s">
        <v>2244</v>
      </c>
    </row>
    <row r="78" spans="1:5" ht="15.75" thickBot="1">
      <c r="A78" s="5"/>
      <c r="B78" s="14">
        <v>8052</v>
      </c>
      <c r="C78" s="14"/>
      <c r="D78" s="14"/>
      <c r="E78" s="18" t="s">
        <v>2245</v>
      </c>
    </row>
    <row r="79" spans="1:5" ht="15.75" thickBot="1">
      <c r="A79" s="5"/>
      <c r="B79" s="14">
        <v>8053</v>
      </c>
      <c r="C79" s="14"/>
      <c r="D79" s="14"/>
      <c r="E79" s="18" t="s">
        <v>2246</v>
      </c>
    </row>
    <row r="80" spans="1:5" ht="48" customHeight="1" thickBot="1">
      <c r="A80" s="5"/>
      <c r="B80" s="14">
        <v>8054</v>
      </c>
      <c r="C80" s="14"/>
      <c r="D80" s="14"/>
      <c r="E80" s="18" t="s">
        <v>2247</v>
      </c>
    </row>
    <row r="81" spans="1:5" ht="15.75" thickBot="1">
      <c r="A81" s="5"/>
      <c r="B81" s="14">
        <v>8055</v>
      </c>
      <c r="C81" s="14"/>
      <c r="D81" s="14"/>
      <c r="E81" s="18" t="s">
        <v>2192</v>
      </c>
    </row>
    <row r="82" spans="1:5" ht="15.75" thickBot="1">
      <c r="A82" s="5"/>
      <c r="B82" s="21">
        <v>8060</v>
      </c>
      <c r="C82" s="21"/>
      <c r="D82" s="21" t="s">
        <v>2192</v>
      </c>
      <c r="E82" s="22"/>
    </row>
    <row r="83" spans="1:5" ht="19.5" thickTop="1" thickBot="1">
      <c r="A83" s="5"/>
      <c r="B83" s="15">
        <v>9000</v>
      </c>
      <c r="C83" s="15" t="s">
        <v>2248</v>
      </c>
      <c r="D83" s="15"/>
      <c r="E83" s="16"/>
    </row>
    <row r="84" spans="1:5" ht="20.25" customHeight="1" thickTop="1" thickBot="1">
      <c r="A84" s="5"/>
      <c r="B84" s="14">
        <v>9010</v>
      </c>
      <c r="C84" s="14"/>
      <c r="D84" s="14" t="s">
        <v>2249</v>
      </c>
      <c r="E84" s="18"/>
    </row>
    <row r="85" spans="1:5" ht="27.75" thickBot="1">
      <c r="A85" s="5"/>
      <c r="B85" s="14">
        <v>9020</v>
      </c>
      <c r="C85" s="14"/>
      <c r="D85" s="14" t="s">
        <v>2250</v>
      </c>
      <c r="E85" s="18"/>
    </row>
    <row r="86" spans="1:5" ht="31.35" customHeight="1" thickBot="1">
      <c r="A86" s="5"/>
      <c r="B86" s="14">
        <v>9021</v>
      </c>
      <c r="C86" s="14"/>
      <c r="D86" s="14"/>
      <c r="E86" s="18" t="s">
        <v>2251</v>
      </c>
    </row>
    <row r="87" spans="1:5" ht="78.2" customHeight="1" thickBot="1">
      <c r="A87" s="5"/>
      <c r="B87" s="14">
        <v>9022</v>
      </c>
      <c r="C87" s="14"/>
      <c r="D87" s="14"/>
      <c r="E87" s="18" t="s">
        <v>2252</v>
      </c>
    </row>
    <row r="88" spans="1:5" ht="15.75" thickBot="1">
      <c r="A88" s="5"/>
      <c r="B88" s="14">
        <v>9023</v>
      </c>
      <c r="C88" s="14"/>
      <c r="D88" s="14"/>
      <c r="E88" s="18" t="s">
        <v>2253</v>
      </c>
    </row>
    <row r="89" spans="1:5" ht="15.75" thickBot="1">
      <c r="A89" s="5"/>
      <c r="B89" s="21">
        <v>9030</v>
      </c>
      <c r="C89" s="21"/>
      <c r="D89" s="21" t="s">
        <v>2192</v>
      </c>
      <c r="E89" s="22"/>
    </row>
    <row r="90" spans="1:5" ht="16.5" thickTop="1" thickBot="1">
      <c r="A90" s="5"/>
      <c r="B90" s="15">
        <v>11000</v>
      </c>
      <c r="C90" s="650" t="s">
        <v>2254</v>
      </c>
      <c r="D90" s="651"/>
      <c r="E90" s="16"/>
    </row>
    <row r="91" spans="1:5" ht="19.5" thickTop="1" thickBot="1">
      <c r="A91" s="5"/>
      <c r="B91" s="14">
        <v>11010</v>
      </c>
      <c r="C91" s="14"/>
      <c r="D91" s="14" t="s">
        <v>2255</v>
      </c>
      <c r="E91" s="18"/>
    </row>
    <row r="92" spans="1:5" ht="18.75" thickBot="1">
      <c r="A92" s="5"/>
      <c r="B92" s="14">
        <v>11020</v>
      </c>
      <c r="C92" s="14"/>
      <c r="D92" s="14" t="s">
        <v>2256</v>
      </c>
      <c r="E92" s="18"/>
    </row>
    <row r="93" spans="1:5" ht="15.75" thickBot="1">
      <c r="A93" s="5"/>
      <c r="B93" s="15">
        <v>12000</v>
      </c>
      <c r="C93" s="15" t="s">
        <v>2257</v>
      </c>
      <c r="D93" s="15"/>
      <c r="E93" s="16"/>
    </row>
    <row r="94" spans="1:5" ht="25.5" customHeight="1" thickTop="1" thickBot="1">
      <c r="A94" s="5"/>
      <c r="B94" s="15">
        <v>13000</v>
      </c>
      <c r="C94" s="15" t="s">
        <v>2258</v>
      </c>
      <c r="D94" s="15"/>
      <c r="E94" s="16"/>
    </row>
    <row r="95" spans="1:5" ht="15.75" thickTop="1">
      <c r="A95" s="7"/>
      <c r="B95" s="26">
        <v>14000</v>
      </c>
      <c r="C95" s="26" t="s">
        <v>2192</v>
      </c>
      <c r="D95" s="26"/>
      <c r="E95" s="27"/>
    </row>
    <row r="96" spans="1:5">
      <c r="A96" s="7"/>
    </row>
    <row r="97" spans="1:7">
      <c r="A97" s="7"/>
      <c r="C97" s="28"/>
      <c r="D97" s="28"/>
      <c r="E97" s="28"/>
      <c r="F97" s="28"/>
      <c r="G97" s="28"/>
    </row>
    <row r="98" spans="1:7" ht="45" customHeight="1">
      <c r="A98" s="7"/>
      <c r="C98" s="29"/>
      <c r="D98" s="30"/>
      <c r="E98" s="30"/>
      <c r="F98" s="30"/>
      <c r="G98" s="30"/>
    </row>
    <row r="99" spans="1:7" ht="42" customHeight="1">
      <c r="A99" s="7"/>
      <c r="C99" s="29"/>
      <c r="D99" s="30"/>
      <c r="E99" s="30"/>
      <c r="F99" s="30"/>
      <c r="G99" s="30"/>
    </row>
    <row r="100" spans="1:7" ht="50.25" customHeight="1">
      <c r="A100" s="7"/>
      <c r="C100" s="29"/>
      <c r="D100" s="30"/>
      <c r="E100" s="30"/>
      <c r="F100" s="30"/>
      <c r="G100" s="30"/>
    </row>
    <row r="101" spans="1:7">
      <c r="A101" s="5"/>
      <c r="C101" s="29"/>
      <c r="D101" s="29"/>
      <c r="E101" s="29"/>
      <c r="F101" s="29"/>
      <c r="G101" s="29"/>
    </row>
    <row r="102" spans="1:7">
      <c r="A102" s="5"/>
    </row>
    <row r="103" spans="1:7" ht="45.75" customHeight="1">
      <c r="A103" s="5"/>
    </row>
    <row r="104" spans="1:7">
      <c r="A104" s="5"/>
    </row>
    <row r="105" spans="1:7">
      <c r="A105" s="5"/>
    </row>
    <row r="106" spans="1:7">
      <c r="A106" s="5"/>
    </row>
    <row r="107" spans="1:7">
      <c r="A107" s="5"/>
    </row>
    <row r="108" spans="1:7" ht="15.75" customHeight="1">
      <c r="A108" s="5"/>
    </row>
    <row r="109" spans="1:7">
      <c r="A109" s="5"/>
    </row>
    <row r="110" spans="1:7">
      <c r="A110" s="5"/>
    </row>
    <row r="111" spans="1:7">
      <c r="A111" s="5"/>
    </row>
    <row r="112" spans="1:7" ht="15" customHeight="1">
      <c r="A112" s="5"/>
    </row>
    <row r="113" spans="1:1" ht="15" customHeight="1">
      <c r="A113" s="5"/>
    </row>
    <row r="114" spans="1:1">
      <c r="A114" s="5"/>
    </row>
    <row r="115" spans="1:1" ht="15" customHeight="1">
      <c r="A115" s="5"/>
    </row>
    <row r="116" spans="1:1" ht="15" customHeight="1">
      <c r="A116" s="5"/>
    </row>
    <row r="117" spans="1:1" ht="15.75" customHeight="1">
      <c r="A117" s="5"/>
    </row>
    <row r="118" spans="1:1">
      <c r="A118" s="5"/>
    </row>
    <row r="119" spans="1:1">
      <c r="A119" s="5"/>
    </row>
    <row r="120" spans="1:1" ht="15" customHeight="1">
      <c r="A120" s="5"/>
    </row>
    <row r="121" spans="1:1">
      <c r="A121" s="5"/>
    </row>
    <row r="122" spans="1:1">
      <c r="A122" s="5"/>
    </row>
    <row r="123" spans="1:1">
      <c r="A123" s="5"/>
    </row>
    <row r="124" spans="1:1">
      <c r="A124" s="5"/>
    </row>
    <row r="125" spans="1:1">
      <c r="A125" s="5"/>
    </row>
    <row r="126" spans="1:1">
      <c r="A126" s="5"/>
    </row>
    <row r="127" spans="1:1">
      <c r="A127" s="5"/>
    </row>
    <row r="128" spans="1:1">
      <c r="A128" s="5"/>
    </row>
    <row r="129" spans="1:1">
      <c r="A129" s="5"/>
    </row>
    <row r="130" spans="1:1" ht="15" customHeight="1">
      <c r="A130" s="5"/>
    </row>
    <row r="131" spans="1:1" ht="15.75" customHeight="1">
      <c r="A131" s="5"/>
    </row>
    <row r="132" spans="1:1">
      <c r="A132" s="5"/>
    </row>
    <row r="133" spans="1:1">
      <c r="A133" s="5"/>
    </row>
    <row r="134" spans="1:1">
      <c r="A134" s="5"/>
    </row>
    <row r="135" spans="1:1">
      <c r="A135" s="5"/>
    </row>
    <row r="136" spans="1:1">
      <c r="A136" s="5"/>
    </row>
    <row r="137" spans="1:1">
      <c r="A137" s="5"/>
    </row>
    <row r="138" spans="1:1">
      <c r="A138" s="5"/>
    </row>
    <row r="139" spans="1:1">
      <c r="A139" s="5"/>
    </row>
    <row r="140" spans="1:1" ht="15" customHeight="1">
      <c r="A140" s="5"/>
    </row>
    <row r="141" spans="1:1">
      <c r="A141" s="5"/>
    </row>
    <row r="142" spans="1:1">
      <c r="A142" s="5"/>
    </row>
    <row r="143" spans="1:1">
      <c r="A143" s="5"/>
    </row>
    <row r="144" spans="1:1" ht="15" customHeight="1">
      <c r="A144" s="5"/>
    </row>
    <row r="145" spans="1:1">
      <c r="A145" s="5"/>
    </row>
    <row r="146" spans="1:1">
      <c r="A146" s="5"/>
    </row>
    <row r="147" spans="1:1">
      <c r="A147" s="5"/>
    </row>
    <row r="148" spans="1:1">
      <c r="A148" s="5"/>
    </row>
    <row r="149" spans="1:1">
      <c r="A149" s="5"/>
    </row>
    <row r="150" spans="1:1">
      <c r="A150" s="5"/>
    </row>
    <row r="151" spans="1:1" ht="15" customHeight="1">
      <c r="A151" s="5"/>
    </row>
    <row r="152" spans="1:1">
      <c r="A152" s="5"/>
    </row>
    <row r="153" spans="1:1">
      <c r="A153" s="5"/>
    </row>
    <row r="154" spans="1:1">
      <c r="A154" s="5"/>
    </row>
    <row r="155" spans="1:1" ht="15" customHeight="1">
      <c r="A155" s="5"/>
    </row>
    <row r="156" spans="1:1">
      <c r="A156" s="5"/>
    </row>
    <row r="157" spans="1:1">
      <c r="A157" s="5"/>
    </row>
    <row r="158" spans="1:1">
      <c r="A158" s="5"/>
    </row>
    <row r="159" spans="1:1">
      <c r="A159" s="5"/>
    </row>
    <row r="160" spans="1:1" ht="15" customHeight="1">
      <c r="A160" s="5"/>
    </row>
    <row r="161" spans="1:1">
      <c r="A161" s="5"/>
    </row>
    <row r="162" spans="1:1">
      <c r="A162" s="5"/>
    </row>
    <row r="163" spans="1:1">
      <c r="A163" s="5"/>
    </row>
    <row r="164" spans="1:1">
      <c r="A164" s="5"/>
    </row>
    <row r="165" spans="1:1">
      <c r="A165" s="5"/>
    </row>
    <row r="166" spans="1:1">
      <c r="A166" s="5"/>
    </row>
    <row r="167" spans="1:1">
      <c r="A167" s="5"/>
    </row>
    <row r="168" spans="1:1">
      <c r="A168" s="5"/>
    </row>
    <row r="169" spans="1:1">
      <c r="A169" s="5"/>
    </row>
    <row r="170" spans="1:1" ht="15" customHeight="1">
      <c r="A170" s="5"/>
    </row>
    <row r="171" spans="1:1">
      <c r="A171" s="5"/>
    </row>
    <row r="172" spans="1:1">
      <c r="A172" s="5"/>
    </row>
    <row r="173" spans="1:1">
      <c r="A173" s="5"/>
    </row>
    <row r="174" spans="1:1">
      <c r="A174" s="5"/>
    </row>
    <row r="175" spans="1:1">
      <c r="A175" s="5"/>
    </row>
    <row r="176" spans="1:1">
      <c r="A176" s="5"/>
    </row>
    <row r="177" spans="1:1">
      <c r="A177" s="5"/>
    </row>
    <row r="178" spans="1:1">
      <c r="A178" s="5"/>
    </row>
    <row r="179" spans="1:1">
      <c r="A179" s="5"/>
    </row>
    <row r="180" spans="1:1">
      <c r="A180" s="5"/>
    </row>
    <row r="181" spans="1:1">
      <c r="A181" s="5"/>
    </row>
    <row r="182" spans="1:1" ht="15" customHeight="1">
      <c r="A182" s="5"/>
    </row>
    <row r="183" spans="1:1">
      <c r="A183" s="5"/>
    </row>
    <row r="184" spans="1:1">
      <c r="A184" s="5"/>
    </row>
    <row r="185" spans="1:1">
      <c r="A185" s="5"/>
    </row>
    <row r="186" spans="1:1">
      <c r="A186" s="5"/>
    </row>
    <row r="187" spans="1:1">
      <c r="A187" s="5"/>
    </row>
    <row r="188" spans="1:1">
      <c r="A188" s="5"/>
    </row>
    <row r="189" spans="1:1">
      <c r="A189" s="5"/>
    </row>
    <row r="190" spans="1:1">
      <c r="A190" s="5"/>
    </row>
    <row r="191" spans="1:1">
      <c r="A191" s="5"/>
    </row>
    <row r="192" spans="1:1">
      <c r="A192" s="5"/>
    </row>
    <row r="193" spans="1:1">
      <c r="A193" s="5"/>
    </row>
    <row r="196" spans="1:1">
      <c r="A196" s="5"/>
    </row>
    <row r="197" spans="1:1">
      <c r="A197" s="5"/>
    </row>
    <row r="198" spans="1:1">
      <c r="A198" s="5"/>
    </row>
    <row r="199" spans="1:1">
      <c r="A199" s="5"/>
    </row>
    <row r="200" spans="1:1">
      <c r="A200" s="5"/>
    </row>
    <row r="201" spans="1:1">
      <c r="A201" s="5"/>
    </row>
    <row r="202" spans="1:1">
      <c r="A202" s="5"/>
    </row>
    <row r="203" spans="1:1">
      <c r="A203" s="5"/>
    </row>
    <row r="204" spans="1:1">
      <c r="A204" s="5"/>
    </row>
    <row r="205" spans="1:1">
      <c r="A205" s="5"/>
    </row>
    <row r="206" spans="1:1">
      <c r="A206" s="5"/>
    </row>
    <row r="207" spans="1:1">
      <c r="A207" s="5"/>
    </row>
    <row r="208" spans="1:1">
      <c r="A208" s="5"/>
    </row>
    <row r="209" spans="1:1">
      <c r="A209" s="5"/>
    </row>
    <row r="210" spans="1:1">
      <c r="A210" s="5"/>
    </row>
    <row r="211" spans="1:1">
      <c r="A211" s="5"/>
    </row>
    <row r="212" spans="1:1">
      <c r="A212" s="5"/>
    </row>
    <row r="213" spans="1:1">
      <c r="A213" s="5"/>
    </row>
    <row r="214" spans="1:1" ht="15" customHeight="1">
      <c r="A214" s="5"/>
    </row>
    <row r="215" spans="1:1">
      <c r="A215" s="5"/>
    </row>
    <row r="216" spans="1:1">
      <c r="A216" s="5"/>
    </row>
    <row r="217" spans="1:1">
      <c r="A217" s="5"/>
    </row>
    <row r="218" spans="1:1">
      <c r="A218" s="5"/>
    </row>
    <row r="219" spans="1:1">
      <c r="A219" s="5"/>
    </row>
    <row r="220" spans="1:1">
      <c r="A220" s="5"/>
    </row>
    <row r="221" spans="1:1">
      <c r="A221" s="5"/>
    </row>
    <row r="222" spans="1:1">
      <c r="A222" s="5"/>
    </row>
    <row r="223" spans="1:1">
      <c r="A223" s="5"/>
    </row>
    <row r="224" spans="1:1">
      <c r="A224" s="5"/>
    </row>
    <row r="225" spans="1:1">
      <c r="A225" s="5"/>
    </row>
    <row r="226" spans="1:1" ht="15" customHeight="1">
      <c r="A226" s="5"/>
    </row>
    <row r="227" spans="1:1">
      <c r="A227" s="5"/>
    </row>
    <row r="228" spans="1:1">
      <c r="A228" s="5"/>
    </row>
    <row r="229" spans="1:1">
      <c r="A229" s="5"/>
    </row>
    <row r="230" spans="1:1">
      <c r="A230" s="5"/>
    </row>
    <row r="231" spans="1:1">
      <c r="A231" s="5"/>
    </row>
    <row r="232" spans="1:1">
      <c r="A232" s="5"/>
    </row>
    <row r="233" spans="1:1">
      <c r="A233" s="5"/>
    </row>
    <row r="234" spans="1:1">
      <c r="A234" s="5"/>
    </row>
    <row r="235" spans="1:1">
      <c r="A235" s="5"/>
    </row>
    <row r="236" spans="1:1">
      <c r="A236" s="5"/>
    </row>
    <row r="237" spans="1:1">
      <c r="A237" s="5"/>
    </row>
    <row r="238" spans="1:1" ht="15" customHeight="1">
      <c r="A238" s="5"/>
    </row>
    <row r="239" spans="1:1">
      <c r="A239" s="5"/>
    </row>
    <row r="240" spans="1:1">
      <c r="A240" s="5"/>
    </row>
    <row r="241" spans="1:1">
      <c r="A241" s="5"/>
    </row>
    <row r="242" spans="1:1" ht="15" customHeight="1">
      <c r="A242" s="5"/>
    </row>
    <row r="243" spans="1:1">
      <c r="A243" s="5"/>
    </row>
    <row r="244" spans="1:1">
      <c r="A244" s="5"/>
    </row>
    <row r="245" spans="1:1">
      <c r="A245" s="5"/>
    </row>
    <row r="246" spans="1:1">
      <c r="A246" s="5"/>
    </row>
    <row r="247" spans="1:1">
      <c r="A247" s="5"/>
    </row>
    <row r="248" spans="1:1">
      <c r="A248" s="5"/>
    </row>
    <row r="249" spans="1:1">
      <c r="A249" s="5"/>
    </row>
    <row r="250" spans="1:1">
      <c r="A250" s="5"/>
    </row>
    <row r="251" spans="1:1">
      <c r="A251" s="5"/>
    </row>
    <row r="252" spans="1:1">
      <c r="A252" s="5"/>
    </row>
    <row r="253" spans="1:1">
      <c r="A253" s="5"/>
    </row>
    <row r="254" spans="1:1">
      <c r="A254" s="5"/>
    </row>
    <row r="255" spans="1:1">
      <c r="A255" s="5"/>
    </row>
    <row r="256" spans="1:1">
      <c r="A256" s="5"/>
    </row>
    <row r="257" spans="1:1">
      <c r="A257" s="5"/>
    </row>
    <row r="258" spans="1:1">
      <c r="A258" s="5"/>
    </row>
    <row r="259" spans="1:1">
      <c r="A259" s="5"/>
    </row>
    <row r="260" spans="1:1">
      <c r="A260" s="5"/>
    </row>
    <row r="261" spans="1:1">
      <c r="A261" s="5"/>
    </row>
    <row r="262" spans="1:1">
      <c r="A262" s="5"/>
    </row>
    <row r="263" spans="1:1">
      <c r="A263" s="5"/>
    </row>
    <row r="264" spans="1:1">
      <c r="A264" s="5"/>
    </row>
    <row r="265" spans="1:1">
      <c r="A265" s="5"/>
    </row>
    <row r="266" spans="1:1">
      <c r="A266" s="5"/>
    </row>
    <row r="267" spans="1:1">
      <c r="A267" s="5"/>
    </row>
    <row r="268" spans="1:1">
      <c r="A268" s="5"/>
    </row>
    <row r="269" spans="1:1">
      <c r="A269" s="5"/>
    </row>
    <row r="270" spans="1:1" ht="15" customHeight="1">
      <c r="A270" s="5"/>
    </row>
    <row r="271" spans="1:1">
      <c r="A271" s="5"/>
    </row>
    <row r="272" spans="1:1">
      <c r="A272" s="5"/>
    </row>
    <row r="273" spans="1:1">
      <c r="A273" s="5"/>
    </row>
    <row r="274" spans="1:1">
      <c r="A274" s="5"/>
    </row>
    <row r="275" spans="1:1">
      <c r="A275" s="5"/>
    </row>
    <row r="276" spans="1:1">
      <c r="A276" s="5"/>
    </row>
    <row r="277" spans="1:1">
      <c r="A277" s="5"/>
    </row>
    <row r="278" spans="1:1" ht="15" customHeight="1">
      <c r="A278" s="5"/>
    </row>
    <row r="279" spans="1:1">
      <c r="A279" s="5"/>
    </row>
    <row r="280" spans="1:1">
      <c r="A280" s="5"/>
    </row>
    <row r="281" spans="1:1">
      <c r="A281" s="5"/>
    </row>
    <row r="282" spans="1:1">
      <c r="A282" s="5"/>
    </row>
    <row r="283" spans="1:1">
      <c r="A283" s="5"/>
    </row>
    <row r="284" spans="1:1">
      <c r="A284" s="5"/>
    </row>
    <row r="285" spans="1:1">
      <c r="A285" s="5"/>
    </row>
    <row r="286" spans="1:1">
      <c r="A286" s="5"/>
    </row>
    <row r="287" spans="1:1">
      <c r="A287" s="5"/>
    </row>
    <row r="288" spans="1:1">
      <c r="A288" s="5"/>
    </row>
    <row r="289" spans="1:1">
      <c r="A289" s="5"/>
    </row>
    <row r="290" spans="1:1">
      <c r="A290" s="5"/>
    </row>
    <row r="291" spans="1:1">
      <c r="A291" s="5"/>
    </row>
    <row r="297" spans="1:1">
      <c r="A297" s="8"/>
    </row>
    <row r="298" spans="1:1">
      <c r="A298" s="5"/>
    </row>
    <row r="299" spans="1:1">
      <c r="A299" s="5"/>
    </row>
    <row r="300" spans="1:1">
      <c r="A300" s="5"/>
    </row>
    <row r="301" spans="1:1">
      <c r="A301" s="5"/>
    </row>
    <row r="302" spans="1:1">
      <c r="A302" s="5"/>
    </row>
    <row r="303" spans="1:1">
      <c r="A303" s="5"/>
    </row>
    <row r="304" spans="1:1">
      <c r="A304" s="5"/>
    </row>
    <row r="305" spans="1:1">
      <c r="A305" s="5"/>
    </row>
    <row r="306" spans="1:1">
      <c r="A306" s="5"/>
    </row>
    <row r="307" spans="1:1">
      <c r="A307" s="5"/>
    </row>
    <row r="308" spans="1:1">
      <c r="A308" s="5"/>
    </row>
    <row r="309" spans="1:1">
      <c r="A309" s="5"/>
    </row>
    <row r="310" spans="1:1">
      <c r="A310" s="5"/>
    </row>
    <row r="311" spans="1:1">
      <c r="A311" s="5"/>
    </row>
    <row r="312" spans="1:1">
      <c r="A312" s="5"/>
    </row>
    <row r="313" spans="1:1">
      <c r="A313" s="5"/>
    </row>
    <row r="314" spans="1:1">
      <c r="A314" s="5"/>
    </row>
    <row r="315" spans="1:1">
      <c r="A315" s="5"/>
    </row>
    <row r="316" spans="1:1">
      <c r="A316" s="5"/>
    </row>
    <row r="317" spans="1:1">
      <c r="A317" s="5"/>
    </row>
    <row r="318" spans="1:1">
      <c r="A318" s="5"/>
    </row>
    <row r="319" spans="1:1">
      <c r="A319" s="5"/>
    </row>
    <row r="320" spans="1:1">
      <c r="A320" s="5"/>
    </row>
    <row r="321" spans="1:1">
      <c r="A321" s="5"/>
    </row>
    <row r="322" spans="1:1">
      <c r="A322" s="5"/>
    </row>
    <row r="323" spans="1:1">
      <c r="A323" s="5"/>
    </row>
    <row r="324" spans="1:1">
      <c r="A324" s="5"/>
    </row>
    <row r="325" spans="1:1">
      <c r="A325" s="5"/>
    </row>
    <row r="326" spans="1:1">
      <c r="A326" s="5"/>
    </row>
    <row r="327" spans="1:1">
      <c r="A327" s="5"/>
    </row>
    <row r="328" spans="1:1">
      <c r="A328" s="5"/>
    </row>
    <row r="329" spans="1:1">
      <c r="A329" s="5"/>
    </row>
    <row r="330" spans="1:1">
      <c r="A330" s="5"/>
    </row>
    <row r="331" spans="1:1">
      <c r="A331" s="5"/>
    </row>
    <row r="332" spans="1:1">
      <c r="A332" s="5"/>
    </row>
    <row r="333" spans="1:1">
      <c r="A333" s="5"/>
    </row>
    <row r="334" spans="1:1">
      <c r="A334" s="5"/>
    </row>
    <row r="335" spans="1:1">
      <c r="A335" s="5"/>
    </row>
    <row r="336" spans="1:1" ht="15" customHeight="1">
      <c r="A336" s="5"/>
    </row>
    <row r="337" spans="1:1">
      <c r="A337" s="5"/>
    </row>
    <row r="338" spans="1:1">
      <c r="A338" s="5"/>
    </row>
    <row r="339" spans="1:1">
      <c r="A339" s="5"/>
    </row>
    <row r="340" spans="1:1" ht="15" customHeight="1">
      <c r="A340" s="5"/>
    </row>
    <row r="341" spans="1:1">
      <c r="A341" s="5"/>
    </row>
    <row r="342" spans="1:1">
      <c r="A342" s="5"/>
    </row>
    <row r="343" spans="1:1">
      <c r="A343" s="5"/>
    </row>
    <row r="344" spans="1:1">
      <c r="A344" s="5"/>
    </row>
    <row r="345" spans="1:1">
      <c r="A345" s="5"/>
    </row>
    <row r="346" spans="1:1">
      <c r="A346" s="5"/>
    </row>
    <row r="347" spans="1:1">
      <c r="A347" s="5"/>
    </row>
    <row r="348" spans="1:1">
      <c r="A348" s="5"/>
    </row>
    <row r="349" spans="1:1">
      <c r="A349" s="5"/>
    </row>
    <row r="350" spans="1:1">
      <c r="A350" s="5"/>
    </row>
    <row r="351" spans="1:1">
      <c r="A351" s="5"/>
    </row>
    <row r="352" spans="1:1" ht="15" customHeight="1">
      <c r="A352" s="5"/>
    </row>
    <row r="353" spans="1:1">
      <c r="A353" s="5"/>
    </row>
    <row r="354" spans="1:1">
      <c r="A354" s="5"/>
    </row>
    <row r="355" spans="1:1">
      <c r="A355" s="5"/>
    </row>
    <row r="356" spans="1:1">
      <c r="A356" s="5"/>
    </row>
    <row r="357" spans="1:1">
      <c r="A357" s="5"/>
    </row>
    <row r="358" spans="1:1">
      <c r="A358" s="5"/>
    </row>
    <row r="359" spans="1:1">
      <c r="A359" s="5"/>
    </row>
    <row r="360" spans="1:1">
      <c r="A360" s="5"/>
    </row>
    <row r="361" spans="1:1">
      <c r="A361" s="5"/>
    </row>
    <row r="362" spans="1:1" ht="15" customHeight="1">
      <c r="A362" s="5"/>
    </row>
    <row r="363" spans="1:1">
      <c r="A363" s="5"/>
    </row>
    <row r="364" spans="1:1">
      <c r="A364" s="5"/>
    </row>
    <row r="365" spans="1:1">
      <c r="A365" s="5"/>
    </row>
    <row r="366" spans="1:1">
      <c r="A366" s="5"/>
    </row>
    <row r="367" spans="1:1">
      <c r="A367" s="5"/>
    </row>
    <row r="368" spans="1:1">
      <c r="A368" s="5"/>
    </row>
    <row r="369" spans="1:1">
      <c r="A369" s="5"/>
    </row>
    <row r="370" spans="1:1">
      <c r="A370" s="5"/>
    </row>
    <row r="371" spans="1:1">
      <c r="A371" s="5"/>
    </row>
    <row r="372" spans="1:1">
      <c r="A372" s="5"/>
    </row>
    <row r="373" spans="1:1">
      <c r="A373" s="5"/>
    </row>
    <row r="374" spans="1:1">
      <c r="A374" s="5"/>
    </row>
    <row r="375" spans="1:1">
      <c r="A375" s="5"/>
    </row>
    <row r="376" spans="1:1">
      <c r="A376" s="5"/>
    </row>
    <row r="377" spans="1:1">
      <c r="A377" s="5"/>
    </row>
    <row r="378" spans="1:1">
      <c r="A378" s="5"/>
    </row>
    <row r="379" spans="1:1">
      <c r="A379" s="5"/>
    </row>
    <row r="380" spans="1:1">
      <c r="A380" s="5"/>
    </row>
    <row r="381" spans="1:1">
      <c r="A381" s="5"/>
    </row>
    <row r="382" spans="1:1">
      <c r="A382" s="5"/>
    </row>
    <row r="383" spans="1:1">
      <c r="A383" s="5"/>
    </row>
    <row r="384" spans="1:1" ht="15" customHeight="1">
      <c r="A384" s="5"/>
    </row>
    <row r="385" spans="1:1">
      <c r="A385" s="5"/>
    </row>
    <row r="386" spans="1:1">
      <c r="A386" s="5"/>
    </row>
    <row r="387" spans="1:1">
      <c r="A387" s="5"/>
    </row>
    <row r="388" spans="1:1">
      <c r="A388" s="5"/>
    </row>
    <row r="389" spans="1:1">
      <c r="A389" s="5"/>
    </row>
    <row r="390" spans="1:1">
      <c r="A390" s="5"/>
    </row>
    <row r="391" spans="1:1">
      <c r="A391" s="5"/>
    </row>
    <row r="392" spans="1:1">
      <c r="A392" s="5"/>
    </row>
    <row r="393" spans="1:1">
      <c r="A393" s="5"/>
    </row>
    <row r="394" spans="1:1" ht="15" customHeight="1">
      <c r="A394" s="5"/>
    </row>
    <row r="395" spans="1:1">
      <c r="A395" s="5"/>
    </row>
    <row r="396" spans="1:1">
      <c r="A396" s="5"/>
    </row>
    <row r="397" spans="1:1">
      <c r="A397" s="5"/>
    </row>
    <row r="398" spans="1:1">
      <c r="A398" s="5"/>
    </row>
    <row r="399" spans="1:1">
      <c r="A399" s="5"/>
    </row>
    <row r="400" spans="1:1">
      <c r="A400" s="5"/>
    </row>
    <row r="401" spans="1:1">
      <c r="A401" s="5"/>
    </row>
    <row r="402" spans="1:1">
      <c r="A402" s="5"/>
    </row>
    <row r="403" spans="1:1">
      <c r="A403" s="5"/>
    </row>
    <row r="404" spans="1:1">
      <c r="A404" s="5"/>
    </row>
    <row r="405" spans="1:1">
      <c r="A405" s="5"/>
    </row>
    <row r="406" spans="1:1">
      <c r="A406" s="5"/>
    </row>
    <row r="407" spans="1:1">
      <c r="A407" s="5"/>
    </row>
    <row r="408" spans="1:1">
      <c r="A408" s="5"/>
    </row>
    <row r="409" spans="1:1">
      <c r="A409" s="5"/>
    </row>
    <row r="410" spans="1:1">
      <c r="A410" s="5"/>
    </row>
    <row r="411" spans="1:1">
      <c r="A411" s="5"/>
    </row>
    <row r="412" spans="1:1">
      <c r="A412" s="5"/>
    </row>
    <row r="413" spans="1:1">
      <c r="A413" s="5"/>
    </row>
    <row r="414" spans="1:1">
      <c r="A414" s="5"/>
    </row>
    <row r="415" spans="1:1">
      <c r="A415" s="5"/>
    </row>
    <row r="416" spans="1:1">
      <c r="A416" s="5"/>
    </row>
    <row r="417" spans="1:1">
      <c r="A417" s="5"/>
    </row>
    <row r="418" spans="1:1">
      <c r="A418" s="5"/>
    </row>
    <row r="419" spans="1:1">
      <c r="A419" s="5"/>
    </row>
    <row r="420" spans="1:1">
      <c r="A420" s="5"/>
    </row>
    <row r="421" spans="1:1">
      <c r="A421" s="5"/>
    </row>
    <row r="422" spans="1:1">
      <c r="A422" s="5"/>
    </row>
    <row r="423" spans="1:1">
      <c r="A423" s="5"/>
    </row>
    <row r="424" spans="1:1">
      <c r="A424" s="5"/>
    </row>
    <row r="425" spans="1:1">
      <c r="A425" s="5"/>
    </row>
    <row r="426" spans="1:1">
      <c r="A426" s="5"/>
    </row>
    <row r="427" spans="1:1">
      <c r="A427" s="5"/>
    </row>
    <row r="428" spans="1:1">
      <c r="A428" s="5"/>
    </row>
    <row r="429" spans="1:1">
      <c r="A429" s="5"/>
    </row>
    <row r="430" spans="1:1">
      <c r="A430" s="5"/>
    </row>
    <row r="431" spans="1:1">
      <c r="A431" s="5"/>
    </row>
    <row r="432" spans="1:1">
      <c r="A432" s="5"/>
    </row>
    <row r="433" spans="1:1">
      <c r="A433" s="5"/>
    </row>
    <row r="434" spans="1:1">
      <c r="A434" s="5"/>
    </row>
    <row r="435" spans="1:1">
      <c r="A435" s="5"/>
    </row>
    <row r="436" spans="1:1">
      <c r="A436" s="5"/>
    </row>
    <row r="437" spans="1:1">
      <c r="A437" s="5"/>
    </row>
    <row r="438" spans="1:1">
      <c r="A438" s="5"/>
    </row>
    <row r="439" spans="1:1">
      <c r="A439" s="5"/>
    </row>
    <row r="440" spans="1:1">
      <c r="A440" s="5"/>
    </row>
    <row r="441" spans="1:1">
      <c r="A441" s="5"/>
    </row>
    <row r="442" spans="1:1">
      <c r="A442" s="5"/>
    </row>
    <row r="443" spans="1:1">
      <c r="A443" s="5"/>
    </row>
    <row r="444" spans="1:1">
      <c r="A444" s="5"/>
    </row>
    <row r="445" spans="1:1">
      <c r="A445" s="5"/>
    </row>
    <row r="446" spans="1:1">
      <c r="A446" s="5"/>
    </row>
    <row r="447" spans="1:1">
      <c r="A447" s="5"/>
    </row>
    <row r="448" spans="1:1">
      <c r="A448" s="5"/>
    </row>
    <row r="449" spans="1:1">
      <c r="A449" s="5"/>
    </row>
    <row r="450" spans="1:1">
      <c r="A450" s="5"/>
    </row>
    <row r="451" spans="1:1">
      <c r="A451" s="5"/>
    </row>
    <row r="452" spans="1:1">
      <c r="A452" s="5"/>
    </row>
    <row r="453" spans="1:1">
      <c r="A453" s="5"/>
    </row>
    <row r="454" spans="1:1">
      <c r="A454" s="5"/>
    </row>
    <row r="455" spans="1:1">
      <c r="A455" s="5"/>
    </row>
    <row r="456" spans="1:1">
      <c r="A456" s="5"/>
    </row>
    <row r="457" spans="1:1">
      <c r="A457" s="5"/>
    </row>
    <row r="458" spans="1:1">
      <c r="A458" s="5"/>
    </row>
    <row r="459" spans="1:1">
      <c r="A459" s="5"/>
    </row>
    <row r="460" spans="1:1">
      <c r="A460" s="5"/>
    </row>
    <row r="461" spans="1:1">
      <c r="A461" s="5"/>
    </row>
    <row r="462" spans="1:1">
      <c r="A462" s="5"/>
    </row>
    <row r="463" spans="1:1">
      <c r="A463" s="5"/>
    </row>
    <row r="464" spans="1:1">
      <c r="A464" s="5"/>
    </row>
    <row r="465" spans="1:1">
      <c r="A465" s="5"/>
    </row>
    <row r="466" spans="1:1">
      <c r="A466" s="5"/>
    </row>
    <row r="467" spans="1:1">
      <c r="A467" s="5"/>
    </row>
    <row r="468" spans="1:1">
      <c r="A468" s="5"/>
    </row>
    <row r="469" spans="1:1">
      <c r="A469" s="5"/>
    </row>
    <row r="470" spans="1:1">
      <c r="A470" s="5"/>
    </row>
    <row r="471" spans="1:1">
      <c r="A471" s="5"/>
    </row>
    <row r="472" spans="1:1">
      <c r="A472" s="5"/>
    </row>
    <row r="473" spans="1:1">
      <c r="A473" s="5"/>
    </row>
    <row r="474" spans="1:1">
      <c r="A474" s="5"/>
    </row>
    <row r="475" spans="1:1">
      <c r="A475" s="5"/>
    </row>
    <row r="476" spans="1:1">
      <c r="A476" s="5"/>
    </row>
    <row r="477" spans="1:1">
      <c r="A477" s="5"/>
    </row>
    <row r="478" spans="1:1">
      <c r="A478" s="5"/>
    </row>
    <row r="479" spans="1:1">
      <c r="A479" s="5"/>
    </row>
    <row r="480" spans="1:1">
      <c r="A480" s="5"/>
    </row>
    <row r="481" spans="1:1">
      <c r="A481" s="5"/>
    </row>
    <row r="482" spans="1:1">
      <c r="A482" s="5"/>
    </row>
    <row r="483" spans="1:1">
      <c r="A483" s="5"/>
    </row>
    <row r="489" spans="1:1">
      <c r="A489" s="8"/>
    </row>
    <row r="490" spans="1:1">
      <c r="A490" s="5"/>
    </row>
    <row r="491" spans="1:1">
      <c r="A491" s="5"/>
    </row>
    <row r="492" spans="1:1">
      <c r="A492" s="5"/>
    </row>
    <row r="493" spans="1:1">
      <c r="A493" s="5"/>
    </row>
    <row r="494" spans="1:1">
      <c r="A494" s="5"/>
    </row>
    <row r="495" spans="1:1">
      <c r="A495" s="5"/>
    </row>
    <row r="496" spans="1:1">
      <c r="A496" s="5"/>
    </row>
    <row r="497" spans="1:1">
      <c r="A497" s="5"/>
    </row>
    <row r="498" spans="1:1">
      <c r="A498" s="5"/>
    </row>
    <row r="499" spans="1:1">
      <c r="A499" s="5"/>
    </row>
    <row r="500" spans="1:1" ht="15" customHeight="1">
      <c r="A500" s="5"/>
    </row>
    <row r="501" spans="1:1">
      <c r="A501" s="5"/>
    </row>
    <row r="502" spans="1:1">
      <c r="A502" s="5"/>
    </row>
    <row r="503" spans="1:1">
      <c r="A503" s="5"/>
    </row>
    <row r="504" spans="1:1">
      <c r="A504" s="5"/>
    </row>
    <row r="505" spans="1:1">
      <c r="A505" s="5"/>
    </row>
    <row r="506" spans="1:1">
      <c r="A506" s="5"/>
    </row>
    <row r="507" spans="1:1">
      <c r="A507" s="5"/>
    </row>
    <row r="508" spans="1:1">
      <c r="A508" s="5"/>
    </row>
    <row r="509" spans="1:1">
      <c r="A509" s="5"/>
    </row>
    <row r="510" spans="1:1">
      <c r="A510" s="5"/>
    </row>
    <row r="511" spans="1:1">
      <c r="A511" s="5"/>
    </row>
    <row r="512" spans="1:1">
      <c r="A512" s="5"/>
    </row>
    <row r="513" spans="1:1">
      <c r="A513" s="5"/>
    </row>
    <row r="514" spans="1:1">
      <c r="A514" s="5"/>
    </row>
    <row r="515" spans="1:1">
      <c r="A515" s="5"/>
    </row>
    <row r="516" spans="1:1">
      <c r="A516" s="5"/>
    </row>
    <row r="517" spans="1:1">
      <c r="A517" s="5"/>
    </row>
    <row r="518" spans="1:1">
      <c r="A518" s="5"/>
    </row>
    <row r="519" spans="1:1">
      <c r="A519" s="5"/>
    </row>
    <row r="520" spans="1:1">
      <c r="A520" s="5"/>
    </row>
    <row r="521" spans="1:1">
      <c r="A521" s="5"/>
    </row>
    <row r="522" spans="1:1">
      <c r="A522" s="5"/>
    </row>
    <row r="523" spans="1:1">
      <c r="A523" s="5"/>
    </row>
    <row r="524" spans="1:1">
      <c r="A524" s="5"/>
    </row>
    <row r="525" spans="1:1">
      <c r="A525" s="5"/>
    </row>
    <row r="526" spans="1:1">
      <c r="A526" s="5"/>
    </row>
    <row r="527" spans="1:1">
      <c r="A527" s="5"/>
    </row>
    <row r="528" spans="1:1">
      <c r="A528" s="5"/>
    </row>
    <row r="529" spans="1:1">
      <c r="A529" s="5"/>
    </row>
    <row r="530" spans="1:1" ht="15" customHeight="1">
      <c r="A530" s="5"/>
    </row>
    <row r="531" spans="1:1">
      <c r="A531" s="5"/>
    </row>
    <row r="532" spans="1:1">
      <c r="A532" s="5"/>
    </row>
    <row r="533" spans="1:1">
      <c r="A533" s="5"/>
    </row>
    <row r="534" spans="1:1">
      <c r="A534" s="5"/>
    </row>
    <row r="535" spans="1:1">
      <c r="A535" s="5"/>
    </row>
    <row r="536" spans="1:1">
      <c r="A536" s="5"/>
    </row>
    <row r="537" spans="1:1">
      <c r="A537" s="5"/>
    </row>
    <row r="539" spans="1:1">
      <c r="A539" s="5"/>
    </row>
    <row r="540" spans="1:1">
      <c r="A540" s="5"/>
    </row>
    <row r="541" spans="1:1">
      <c r="A541" s="5"/>
    </row>
    <row r="542" spans="1:1">
      <c r="A542" s="5"/>
    </row>
    <row r="543" spans="1:1">
      <c r="A543" s="5"/>
    </row>
    <row r="544" spans="1:1">
      <c r="A544" s="5"/>
    </row>
    <row r="545" spans="1:1">
      <c r="A545" s="5"/>
    </row>
    <row r="546" spans="1:1">
      <c r="A546" s="5"/>
    </row>
    <row r="547" spans="1:1">
      <c r="A547" s="5"/>
    </row>
    <row r="548" spans="1:1">
      <c r="A548" s="5"/>
    </row>
    <row r="549" spans="1:1">
      <c r="A549" s="5"/>
    </row>
    <row r="550" spans="1:1">
      <c r="A550" s="5"/>
    </row>
    <row r="551" spans="1:1">
      <c r="A551" s="5"/>
    </row>
    <row r="552" spans="1:1">
      <c r="A552" s="5"/>
    </row>
    <row r="553" spans="1:1">
      <c r="A553" s="5"/>
    </row>
    <row r="554" spans="1:1">
      <c r="A554" s="5"/>
    </row>
    <row r="555" spans="1:1">
      <c r="A555" s="5"/>
    </row>
    <row r="556" spans="1:1">
      <c r="A556" s="5"/>
    </row>
    <row r="557" spans="1:1">
      <c r="A557" s="5"/>
    </row>
    <row r="558" spans="1:1">
      <c r="A558" s="5"/>
    </row>
    <row r="559" spans="1:1">
      <c r="A559" s="5"/>
    </row>
    <row r="560" spans="1:1">
      <c r="A560" s="5"/>
    </row>
    <row r="561" spans="1:1" ht="15" customHeight="1">
      <c r="A561" s="5"/>
    </row>
    <row r="562" spans="1:1">
      <c r="A562" s="5"/>
    </row>
    <row r="563" spans="1:1" ht="15" customHeight="1">
      <c r="A563" s="5"/>
    </row>
    <row r="564" spans="1:1">
      <c r="A564" s="5"/>
    </row>
    <row r="565" spans="1:1">
      <c r="A565" s="5"/>
    </row>
    <row r="566" spans="1:1">
      <c r="A566" s="5"/>
    </row>
    <row r="567" spans="1:1">
      <c r="A567" s="5"/>
    </row>
    <row r="568" spans="1:1">
      <c r="A568" s="5"/>
    </row>
    <row r="569" spans="1:1">
      <c r="A569" s="5"/>
    </row>
    <row r="570" spans="1:1">
      <c r="A570" s="5"/>
    </row>
    <row r="571" spans="1:1">
      <c r="A571" s="5"/>
    </row>
    <row r="572" spans="1:1">
      <c r="A572" s="5"/>
    </row>
    <row r="573" spans="1:1" ht="15" customHeight="1">
      <c r="A573" s="5"/>
    </row>
    <row r="574" spans="1:1">
      <c r="A574" s="5"/>
    </row>
    <row r="575" spans="1:1">
      <c r="A575" s="5"/>
    </row>
    <row r="576" spans="1:1">
      <c r="A576" s="5"/>
    </row>
    <row r="577" spans="1:1">
      <c r="A577" s="5"/>
    </row>
    <row r="578" spans="1:1">
      <c r="A578" s="5"/>
    </row>
    <row r="579" spans="1:1">
      <c r="A579" s="5"/>
    </row>
    <row r="580" spans="1:1">
      <c r="A580" s="5"/>
    </row>
    <row r="581" spans="1:1">
      <c r="A581" s="5"/>
    </row>
    <row r="582" spans="1:1">
      <c r="A582" s="5"/>
    </row>
    <row r="583" spans="1:1">
      <c r="A583" s="5"/>
    </row>
    <row r="584" spans="1:1">
      <c r="A584" s="5"/>
    </row>
    <row r="585" spans="1:1">
      <c r="A585" s="5"/>
    </row>
    <row r="586" spans="1:1">
      <c r="A586" s="5"/>
    </row>
    <row r="587" spans="1:1">
      <c r="A587" s="5"/>
    </row>
    <row r="588" spans="1:1">
      <c r="A588" s="5"/>
    </row>
    <row r="589" spans="1:1">
      <c r="A589" s="5"/>
    </row>
    <row r="590" spans="1:1">
      <c r="A590" s="5"/>
    </row>
    <row r="591" spans="1:1">
      <c r="A591" s="5"/>
    </row>
    <row r="592" spans="1:1">
      <c r="A592" s="5"/>
    </row>
    <row r="593" spans="1:1">
      <c r="A593" s="5"/>
    </row>
    <row r="594" spans="1:1">
      <c r="A594" s="5"/>
    </row>
    <row r="595" spans="1:1">
      <c r="A595" s="5"/>
    </row>
    <row r="596" spans="1:1">
      <c r="A596" s="5"/>
    </row>
    <row r="597" spans="1:1">
      <c r="A597" s="5"/>
    </row>
    <row r="598" spans="1:1">
      <c r="A598" s="5"/>
    </row>
    <row r="599" spans="1:1">
      <c r="A599" s="5"/>
    </row>
    <row r="600" spans="1:1">
      <c r="A600" s="5"/>
    </row>
  </sheetData>
  <mergeCells count="7">
    <mergeCell ref="C90:D90"/>
    <mergeCell ref="B2:E2"/>
    <mergeCell ref="G2:L2"/>
    <mergeCell ref="C4:E4"/>
    <mergeCell ref="I4:L4"/>
    <mergeCell ref="I5:K6"/>
    <mergeCell ref="H7:L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A111"/>
  <sheetViews>
    <sheetView view="pageBreakPreview" zoomScaleNormal="100" zoomScaleSheetLayoutView="100" workbookViewId="0"/>
  </sheetViews>
  <sheetFormatPr defaultColWidth="9" defaultRowHeight="14.25"/>
  <cols>
    <col min="1" max="1" width="7.42578125" style="262" customWidth="1"/>
    <col min="2" max="2" width="27.42578125" style="263" customWidth="1"/>
    <col min="3" max="3" width="31.42578125" style="263" customWidth="1"/>
    <col min="4" max="4" width="41.140625" style="264" customWidth="1"/>
    <col min="5" max="5" width="2.85546875" style="248" customWidth="1"/>
    <col min="6" max="11" width="9" style="260" hidden="1" customWidth="1"/>
    <col min="12" max="12" width="11.42578125" style="260" customWidth="1"/>
    <col min="13" max="14" width="28.85546875" style="260" customWidth="1"/>
    <col min="15" max="15" width="39.5703125" style="260" customWidth="1"/>
    <col min="16" max="16384" width="9" style="260"/>
  </cols>
  <sheetData>
    <row r="1" spans="1:15" ht="29.25" thickBot="1">
      <c r="A1" s="244">
        <v>1</v>
      </c>
      <c r="B1" s="245" t="s">
        <v>44</v>
      </c>
      <c r="C1" s="246" t="s">
        <v>45</v>
      </c>
      <c r="D1" s="247"/>
      <c r="K1" s="260" t="s">
        <v>46</v>
      </c>
      <c r="L1" s="244">
        <v>1</v>
      </c>
      <c r="M1" s="406" t="s">
        <v>47</v>
      </c>
      <c r="N1" s="407"/>
      <c r="O1" s="408"/>
    </row>
    <row r="2" spans="1:15" ht="28.5">
      <c r="A2" s="249">
        <v>1.1000000000000001</v>
      </c>
      <c r="B2" s="250" t="s">
        <v>48</v>
      </c>
      <c r="C2" s="250" t="s">
        <v>49</v>
      </c>
      <c r="D2" s="251" t="s">
        <v>50</v>
      </c>
      <c r="K2" s="260" t="s">
        <v>46</v>
      </c>
      <c r="L2" s="249">
        <v>1.1000000000000001</v>
      </c>
      <c r="M2" s="409" t="s">
        <v>51</v>
      </c>
      <c r="N2" s="190" t="s">
        <v>49</v>
      </c>
      <c r="O2" s="410" t="s">
        <v>52</v>
      </c>
    </row>
    <row r="3" spans="1:15" ht="28.5">
      <c r="A3" s="252" t="s">
        <v>53</v>
      </c>
      <c r="B3" s="253" t="s">
        <v>54</v>
      </c>
      <c r="C3" s="254" t="str">
        <f>Cover!D8</f>
        <v>SA-PEFC-FM-012823</v>
      </c>
      <c r="D3" s="255" t="s">
        <v>55</v>
      </c>
      <c r="K3" s="260" t="s">
        <v>46</v>
      </c>
      <c r="L3" s="252" t="s">
        <v>53</v>
      </c>
      <c r="M3" s="411" t="s">
        <v>56</v>
      </c>
      <c r="N3" s="412" t="str">
        <f>C3</f>
        <v>SA-PEFC-FM-012823</v>
      </c>
      <c r="O3" s="413" t="s">
        <v>57</v>
      </c>
    </row>
    <row r="4" spans="1:15" ht="58.5" customHeight="1">
      <c r="A4" s="252" t="s">
        <v>58</v>
      </c>
      <c r="B4" s="256" t="s">
        <v>59</v>
      </c>
      <c r="C4" s="257" t="s">
        <v>60</v>
      </c>
      <c r="D4" s="255"/>
      <c r="K4" s="260" t="s">
        <v>46</v>
      </c>
      <c r="L4" s="252" t="s">
        <v>58</v>
      </c>
      <c r="M4" s="414" t="s">
        <v>61</v>
      </c>
      <c r="N4" s="257" t="s">
        <v>62</v>
      </c>
      <c r="O4" s="255"/>
    </row>
    <row r="5" spans="1:15" s="49" customFormat="1" ht="47.25" hidden="1" customHeight="1">
      <c r="A5" s="93" t="s">
        <v>63</v>
      </c>
      <c r="B5" s="258" t="s">
        <v>64</v>
      </c>
      <c r="C5" s="51"/>
      <c r="D5" s="259" t="s">
        <v>65</v>
      </c>
      <c r="E5" s="106"/>
      <c r="K5" s="49" t="s">
        <v>66</v>
      </c>
    </row>
    <row r="6" spans="1:15" s="49" customFormat="1" ht="69.75" customHeight="1">
      <c r="A6" s="93" t="s">
        <v>67</v>
      </c>
      <c r="B6" s="258" t="s">
        <v>68</v>
      </c>
      <c r="C6" s="51" t="s">
        <v>69</v>
      </c>
      <c r="D6" s="259" t="s">
        <v>65</v>
      </c>
      <c r="E6" s="106"/>
      <c r="K6" s="49" t="s">
        <v>66</v>
      </c>
      <c r="L6" s="93" t="s">
        <v>67</v>
      </c>
      <c r="M6" s="258" t="s">
        <v>70</v>
      </c>
      <c r="N6" s="51" t="s">
        <v>71</v>
      </c>
      <c r="O6" s="259" t="s">
        <v>72</v>
      </c>
    </row>
    <row r="7" spans="1:15" ht="115.5" hidden="1" customHeight="1">
      <c r="A7" s="252" t="s">
        <v>73</v>
      </c>
      <c r="B7" s="298" t="s">
        <v>74</v>
      </c>
      <c r="C7" s="299"/>
      <c r="D7" s="300" t="s">
        <v>75</v>
      </c>
      <c r="K7" s="260" t="s">
        <v>76</v>
      </c>
    </row>
    <row r="8" spans="1:15" s="33" customFormat="1" ht="71.25" hidden="1">
      <c r="A8" s="200" t="s">
        <v>77</v>
      </c>
      <c r="B8" s="261" t="s">
        <v>78</v>
      </c>
      <c r="C8" s="51"/>
      <c r="D8" s="211" t="s">
        <v>79</v>
      </c>
      <c r="E8" s="106"/>
      <c r="K8" s="33" t="s">
        <v>66</v>
      </c>
    </row>
    <row r="9" spans="1:15">
      <c r="K9" s="260" t="s">
        <v>46</v>
      </c>
      <c r="L9" s="431"/>
      <c r="M9" s="580"/>
      <c r="N9" s="580"/>
      <c r="O9" s="581"/>
    </row>
    <row r="10" spans="1:15" ht="14.45" customHeight="1">
      <c r="A10" s="249">
        <v>1.2</v>
      </c>
      <c r="B10" s="265" t="s">
        <v>80</v>
      </c>
      <c r="C10" s="265"/>
      <c r="D10" s="266"/>
      <c r="K10" s="260" t="s">
        <v>46</v>
      </c>
      <c r="L10" s="249">
        <v>1.2</v>
      </c>
      <c r="M10" s="587" t="s">
        <v>81</v>
      </c>
      <c r="N10" s="587"/>
      <c r="O10" s="588"/>
    </row>
    <row r="11" spans="1:15" ht="28.5">
      <c r="A11" s="267" t="s">
        <v>82</v>
      </c>
      <c r="B11" s="263" t="s">
        <v>83</v>
      </c>
      <c r="C11" s="257" t="s">
        <v>2</v>
      </c>
      <c r="D11" s="269"/>
      <c r="K11" s="260" t="s">
        <v>46</v>
      </c>
      <c r="L11" s="267" t="s">
        <v>82</v>
      </c>
      <c r="M11" s="51" t="s">
        <v>84</v>
      </c>
      <c r="N11" s="257" t="s">
        <v>2</v>
      </c>
      <c r="O11" s="269"/>
    </row>
    <row r="12" spans="1:15" ht="28.5">
      <c r="A12" s="267" t="s">
        <v>85</v>
      </c>
      <c r="B12" s="263" t="s">
        <v>86</v>
      </c>
      <c r="C12" s="257" t="s">
        <v>2</v>
      </c>
      <c r="D12" s="257"/>
      <c r="K12" s="260" t="s">
        <v>46</v>
      </c>
      <c r="L12" s="267" t="s">
        <v>85</v>
      </c>
      <c r="M12" s="51" t="s">
        <v>87</v>
      </c>
      <c r="N12" s="51" t="s">
        <v>2</v>
      </c>
      <c r="O12" s="51"/>
    </row>
    <row r="13" spans="1:15" ht="28.5">
      <c r="A13" s="267" t="s">
        <v>88</v>
      </c>
      <c r="B13" s="263" t="s">
        <v>89</v>
      </c>
      <c r="C13" s="257" t="s">
        <v>90</v>
      </c>
      <c r="D13" s="257"/>
      <c r="K13" s="260" t="s">
        <v>46</v>
      </c>
      <c r="L13" s="267" t="s">
        <v>88</v>
      </c>
      <c r="M13" s="51" t="s">
        <v>91</v>
      </c>
      <c r="N13" s="51" t="s">
        <v>90</v>
      </c>
      <c r="O13" s="51"/>
    </row>
    <row r="14" spans="1:15" s="456" customFormat="1">
      <c r="A14" s="267" t="s">
        <v>92</v>
      </c>
      <c r="B14" s="263" t="s">
        <v>93</v>
      </c>
      <c r="C14" s="257" t="s">
        <v>94</v>
      </c>
      <c r="D14" s="257"/>
      <c r="E14" s="248"/>
      <c r="F14" s="260"/>
      <c r="G14" s="260"/>
      <c r="H14" s="260"/>
      <c r="I14" s="260"/>
      <c r="J14" s="260"/>
      <c r="K14" s="260" t="s">
        <v>46</v>
      </c>
      <c r="L14" s="267" t="s">
        <v>92</v>
      </c>
      <c r="M14" s="51" t="s">
        <v>95</v>
      </c>
      <c r="N14" s="51" t="s">
        <v>94</v>
      </c>
      <c r="O14" s="51"/>
    </row>
    <row r="15" spans="1:15" ht="28.5">
      <c r="A15" s="267" t="s">
        <v>96</v>
      </c>
      <c r="B15" s="263" t="s">
        <v>97</v>
      </c>
      <c r="C15" s="257" t="s">
        <v>98</v>
      </c>
      <c r="D15" s="257" t="s">
        <v>99</v>
      </c>
      <c r="G15" s="260" t="s">
        <v>100</v>
      </c>
      <c r="K15" s="260" t="s">
        <v>46</v>
      </c>
      <c r="L15" s="267" t="s">
        <v>96</v>
      </c>
      <c r="M15" s="51" t="s">
        <v>101</v>
      </c>
      <c r="N15" s="51" t="s">
        <v>98</v>
      </c>
      <c r="O15" s="51" t="s">
        <v>102</v>
      </c>
    </row>
    <row r="16" spans="1:15">
      <c r="A16" s="267" t="s">
        <v>103</v>
      </c>
      <c r="B16" s="263" t="s">
        <v>104</v>
      </c>
      <c r="C16" s="257" t="s">
        <v>6</v>
      </c>
      <c r="D16" s="257"/>
      <c r="G16" s="260" t="s">
        <v>105</v>
      </c>
      <c r="K16" s="260" t="s">
        <v>46</v>
      </c>
      <c r="L16" s="267" t="s">
        <v>103</v>
      </c>
      <c r="M16" s="51" t="s">
        <v>106</v>
      </c>
      <c r="N16" s="51" t="s">
        <v>6</v>
      </c>
      <c r="O16" s="51"/>
    </row>
    <row r="17" spans="1:15" s="456" customFormat="1" ht="28.5">
      <c r="A17" s="267" t="s">
        <v>107</v>
      </c>
      <c r="B17" s="263" t="s">
        <v>108</v>
      </c>
      <c r="C17" s="257" t="s">
        <v>109</v>
      </c>
      <c r="D17" s="257"/>
      <c r="E17" s="248"/>
      <c r="F17" s="260"/>
      <c r="G17" s="260" t="s">
        <v>110</v>
      </c>
      <c r="H17" s="260"/>
      <c r="I17" s="260"/>
      <c r="J17" s="260"/>
      <c r="K17" s="260" t="s">
        <v>46</v>
      </c>
      <c r="L17" s="267" t="s">
        <v>107</v>
      </c>
      <c r="M17" s="51" t="s">
        <v>108</v>
      </c>
      <c r="N17" s="51" t="s">
        <v>109</v>
      </c>
      <c r="O17" s="51"/>
    </row>
    <row r="18" spans="1:15" s="456" customFormat="1">
      <c r="A18" s="267" t="s">
        <v>111</v>
      </c>
      <c r="B18" s="263" t="s">
        <v>112</v>
      </c>
      <c r="C18" s="257" t="s">
        <v>113</v>
      </c>
      <c r="D18" s="257"/>
      <c r="E18" s="248"/>
      <c r="F18" s="260"/>
      <c r="G18" s="260" t="s">
        <v>114</v>
      </c>
      <c r="H18" s="260"/>
      <c r="I18" s="260"/>
      <c r="J18" s="260"/>
      <c r="K18" s="260" t="s">
        <v>46</v>
      </c>
      <c r="L18" s="267" t="s">
        <v>111</v>
      </c>
      <c r="M18" s="51" t="s">
        <v>112</v>
      </c>
      <c r="N18" s="51" t="s">
        <v>113</v>
      </c>
      <c r="O18" s="51"/>
    </row>
    <row r="19" spans="1:15" s="456" customFormat="1" ht="31.35" customHeight="1">
      <c r="A19" s="267" t="s">
        <v>115</v>
      </c>
      <c r="B19" s="263" t="s">
        <v>116</v>
      </c>
      <c r="C19" s="257" t="s">
        <v>117</v>
      </c>
      <c r="D19" s="257"/>
      <c r="E19" s="248"/>
      <c r="F19" s="260"/>
      <c r="G19" s="260" t="s">
        <v>118</v>
      </c>
      <c r="H19" s="260"/>
      <c r="I19" s="260"/>
      <c r="J19" s="260"/>
      <c r="K19" s="260" t="s">
        <v>46</v>
      </c>
      <c r="L19" s="267" t="s">
        <v>115</v>
      </c>
      <c r="M19" s="51" t="s">
        <v>116</v>
      </c>
      <c r="N19" s="51" t="str">
        <f>C19</f>
        <v>office@greengold.ro
 bogdan.calaras@greengold.se</v>
      </c>
      <c r="O19" s="51"/>
    </row>
    <row r="20" spans="1:15">
      <c r="A20" s="267" t="s">
        <v>119</v>
      </c>
      <c r="B20" s="263" t="s">
        <v>120</v>
      </c>
      <c r="C20" s="257" t="s">
        <v>121</v>
      </c>
      <c r="D20" s="257"/>
      <c r="G20" s="260" t="s">
        <v>122</v>
      </c>
      <c r="K20" s="260" t="s">
        <v>46</v>
      </c>
      <c r="L20" s="267" t="s">
        <v>119</v>
      </c>
      <c r="M20" s="51" t="s">
        <v>123</v>
      </c>
      <c r="N20" s="51" t="s">
        <v>121</v>
      </c>
      <c r="O20" s="51"/>
    </row>
    <row r="21" spans="1:15" ht="45" customHeight="1">
      <c r="A21" s="267" t="s">
        <v>124</v>
      </c>
      <c r="B21" s="263" t="s">
        <v>125</v>
      </c>
      <c r="C21" s="51" t="s">
        <v>126</v>
      </c>
      <c r="D21" s="271" t="s">
        <v>127</v>
      </c>
      <c r="K21" s="260" t="s">
        <v>46</v>
      </c>
      <c r="L21" s="267" t="s">
        <v>124</v>
      </c>
      <c r="M21" s="51" t="s">
        <v>128</v>
      </c>
      <c r="N21" s="51" t="s">
        <v>126</v>
      </c>
      <c r="O21" s="259" t="s">
        <v>129</v>
      </c>
    </row>
    <row r="22" spans="1:15" ht="57">
      <c r="A22" s="267" t="s">
        <v>130</v>
      </c>
      <c r="B22" s="272" t="s">
        <v>131</v>
      </c>
      <c r="C22" s="257" t="s">
        <v>132</v>
      </c>
      <c r="D22" s="271"/>
      <c r="K22" s="260" t="s">
        <v>46</v>
      </c>
      <c r="L22" s="267" t="s">
        <v>130</v>
      </c>
      <c r="M22" s="51" t="s">
        <v>133</v>
      </c>
      <c r="N22" s="328" t="s">
        <v>134</v>
      </c>
      <c r="O22" s="271"/>
    </row>
    <row r="23" spans="1:15">
      <c r="A23" s="267"/>
      <c r="C23" s="257"/>
      <c r="D23" s="269"/>
      <c r="K23" s="260" t="s">
        <v>46</v>
      </c>
      <c r="L23" s="249"/>
      <c r="M23" s="429"/>
      <c r="N23" s="275"/>
      <c r="O23" s="430"/>
    </row>
    <row r="24" spans="1:15" ht="15" thickBot="1">
      <c r="A24" s="249">
        <v>1.3</v>
      </c>
      <c r="B24" s="273" t="s">
        <v>135</v>
      </c>
      <c r="C24" s="274"/>
      <c r="D24" s="266"/>
      <c r="K24" s="260" t="s">
        <v>46</v>
      </c>
      <c r="L24" s="249">
        <v>1.3</v>
      </c>
      <c r="M24" s="409" t="s">
        <v>136</v>
      </c>
      <c r="N24" s="274"/>
      <c r="O24" s="266"/>
    </row>
    <row r="25" spans="1:15" ht="26.25" customHeight="1" thickBot="1">
      <c r="A25" s="267" t="s">
        <v>137</v>
      </c>
      <c r="B25" s="268" t="s">
        <v>138</v>
      </c>
      <c r="C25" s="257" t="s">
        <v>139</v>
      </c>
      <c r="D25" s="270" t="s">
        <v>140</v>
      </c>
      <c r="G25" s="260" t="s">
        <v>141</v>
      </c>
      <c r="K25" s="260" t="s">
        <v>46</v>
      </c>
      <c r="L25" s="267" t="s">
        <v>137</v>
      </c>
      <c r="M25" s="51" t="s">
        <v>142</v>
      </c>
      <c r="N25" s="51" t="s">
        <v>143</v>
      </c>
      <c r="O25" s="415" t="s">
        <v>144</v>
      </c>
    </row>
    <row r="26" spans="1:15" ht="101.25" customHeight="1">
      <c r="A26" s="267" t="s">
        <v>145</v>
      </c>
      <c r="B26" s="263" t="s">
        <v>146</v>
      </c>
      <c r="C26" s="257" t="s">
        <v>100</v>
      </c>
      <c r="D26" s="271" t="s">
        <v>147</v>
      </c>
      <c r="G26" s="260" t="s">
        <v>139</v>
      </c>
      <c r="K26" s="260" t="s">
        <v>46</v>
      </c>
      <c r="L26" s="267" t="s">
        <v>145</v>
      </c>
      <c r="M26" s="51" t="s">
        <v>148</v>
      </c>
      <c r="N26" s="412" t="s">
        <v>149</v>
      </c>
      <c r="O26" s="259" t="s">
        <v>150</v>
      </c>
    </row>
    <row r="27" spans="1:15" ht="101.25" hidden="1" customHeight="1">
      <c r="A27" s="267" t="s">
        <v>151</v>
      </c>
      <c r="B27" s="263" t="s">
        <v>146</v>
      </c>
      <c r="C27" s="257"/>
      <c r="D27" s="271" t="s">
        <v>152</v>
      </c>
      <c r="K27" s="260" t="s">
        <v>66</v>
      </c>
    </row>
    <row r="28" spans="1:15" ht="62.45" customHeight="1" thickBot="1">
      <c r="A28" s="267" t="s">
        <v>153</v>
      </c>
      <c r="B28" s="263" t="s">
        <v>154</v>
      </c>
      <c r="C28" s="257" t="s">
        <v>155</v>
      </c>
      <c r="D28" s="271" t="s">
        <v>156</v>
      </c>
      <c r="K28" s="260" t="s">
        <v>46</v>
      </c>
      <c r="L28" s="267" t="s">
        <v>153</v>
      </c>
      <c r="M28" s="51" t="s">
        <v>157</v>
      </c>
      <c r="N28" s="51" t="str">
        <f>C28</f>
        <v>Greengold Romwood SRL
Greengold Timberlands 1 SRL
Greengold Timberlands 3 SRL</v>
      </c>
      <c r="O28" s="271" t="s">
        <v>158</v>
      </c>
    </row>
    <row r="29" spans="1:15" ht="34.5" customHeight="1" thickBot="1">
      <c r="A29" s="267" t="s">
        <v>159</v>
      </c>
      <c r="B29" s="268" t="s">
        <v>160</v>
      </c>
      <c r="C29" s="257">
        <v>3</v>
      </c>
      <c r="D29" s="271" t="s">
        <v>161</v>
      </c>
      <c r="K29" s="260" t="s">
        <v>46</v>
      </c>
      <c r="L29" s="267" t="s">
        <v>159</v>
      </c>
      <c r="M29" s="416" t="s">
        <v>162</v>
      </c>
      <c r="N29" s="417">
        <f>C29</f>
        <v>3</v>
      </c>
      <c r="O29" s="259" t="s">
        <v>163</v>
      </c>
    </row>
    <row r="30" spans="1:15" ht="28.5">
      <c r="A30" s="267" t="s">
        <v>164</v>
      </c>
      <c r="B30" s="263" t="s">
        <v>165</v>
      </c>
      <c r="C30" s="424">
        <v>43</v>
      </c>
      <c r="D30" s="271" t="s">
        <v>166</v>
      </c>
      <c r="K30" s="260" t="s">
        <v>46</v>
      </c>
      <c r="L30" s="267" t="s">
        <v>164</v>
      </c>
      <c r="M30" s="51" t="s">
        <v>167</v>
      </c>
      <c r="N30" s="51">
        <f>C30</f>
        <v>43</v>
      </c>
      <c r="O30" s="259" t="s">
        <v>168</v>
      </c>
    </row>
    <row r="31" spans="1:15">
      <c r="A31" s="267" t="s">
        <v>169</v>
      </c>
      <c r="B31" s="263" t="s">
        <v>104</v>
      </c>
      <c r="C31" s="257" t="s">
        <v>6</v>
      </c>
      <c r="D31" s="271"/>
      <c r="K31" s="260" t="s">
        <v>46</v>
      </c>
      <c r="L31" s="267" t="s">
        <v>169</v>
      </c>
      <c r="M31" s="51" t="s">
        <v>106</v>
      </c>
      <c r="N31" s="417" t="s">
        <v>6</v>
      </c>
      <c r="O31" s="259"/>
    </row>
    <row r="32" spans="1:15">
      <c r="A32" s="267" t="s">
        <v>170</v>
      </c>
      <c r="B32" s="263" t="s">
        <v>171</v>
      </c>
      <c r="C32" s="257" t="s">
        <v>172</v>
      </c>
      <c r="D32" s="269"/>
      <c r="K32" s="260" t="s">
        <v>46</v>
      </c>
      <c r="L32" s="267" t="s">
        <v>170</v>
      </c>
      <c r="M32" s="51" t="s">
        <v>173</v>
      </c>
      <c r="N32" s="417" t="s">
        <v>174</v>
      </c>
      <c r="O32" s="199"/>
    </row>
    <row r="33" spans="1:15" ht="57">
      <c r="A33" s="267" t="s">
        <v>175</v>
      </c>
      <c r="B33" s="263" t="s">
        <v>176</v>
      </c>
      <c r="C33" s="257" t="s">
        <v>177</v>
      </c>
      <c r="D33" s="271" t="s">
        <v>178</v>
      </c>
      <c r="K33" s="260" t="s">
        <v>46</v>
      </c>
      <c r="L33" s="267" t="s">
        <v>175</v>
      </c>
      <c r="M33" s="51" t="s">
        <v>176</v>
      </c>
      <c r="N33" s="417" t="s">
        <v>179</v>
      </c>
      <c r="O33" s="259" t="s">
        <v>180</v>
      </c>
    </row>
    <row r="34" spans="1:15" ht="58.5" customHeight="1">
      <c r="A34" s="267" t="s">
        <v>181</v>
      </c>
      <c r="B34" s="263" t="s">
        <v>182</v>
      </c>
      <c r="C34" s="257" t="s">
        <v>177</v>
      </c>
      <c r="D34" s="271" t="s">
        <v>183</v>
      </c>
      <c r="G34" s="260" t="s">
        <v>184</v>
      </c>
      <c r="K34" s="260" t="s">
        <v>46</v>
      </c>
      <c r="L34" s="267" t="s">
        <v>181</v>
      </c>
      <c r="M34" s="51" t="s">
        <v>182</v>
      </c>
      <c r="N34" s="417" t="s">
        <v>179</v>
      </c>
      <c r="O34" s="259" t="s">
        <v>185</v>
      </c>
    </row>
    <row r="35" spans="1:15" ht="15" thickBot="1">
      <c r="A35" s="267" t="s">
        <v>186</v>
      </c>
      <c r="B35" s="263" t="s">
        <v>187</v>
      </c>
      <c r="C35" s="257" t="s">
        <v>184</v>
      </c>
      <c r="D35" s="271" t="s">
        <v>188</v>
      </c>
      <c r="G35" s="260" t="s">
        <v>189</v>
      </c>
      <c r="K35" s="260" t="s">
        <v>46</v>
      </c>
      <c r="L35" s="267" t="s">
        <v>186</v>
      </c>
      <c r="M35" s="51" t="s">
        <v>190</v>
      </c>
      <c r="N35" s="418" t="s">
        <v>191</v>
      </c>
      <c r="O35" s="259" t="s">
        <v>192</v>
      </c>
    </row>
    <row r="36" spans="1:15" ht="29.25" thickBot="1">
      <c r="A36" s="267" t="s">
        <v>193</v>
      </c>
      <c r="B36" s="268" t="s">
        <v>194</v>
      </c>
      <c r="C36" s="257" t="s">
        <v>195</v>
      </c>
      <c r="D36" s="271" t="s">
        <v>196</v>
      </c>
      <c r="G36" s="260" t="s">
        <v>197</v>
      </c>
      <c r="K36" s="263" t="s">
        <v>46</v>
      </c>
      <c r="L36" s="267" t="s">
        <v>193</v>
      </c>
      <c r="M36" s="51" t="s">
        <v>198</v>
      </c>
      <c r="N36" s="418" t="s">
        <v>199</v>
      </c>
      <c r="O36" s="259" t="s">
        <v>200</v>
      </c>
    </row>
    <row r="37" spans="1:15">
      <c r="A37" s="267"/>
      <c r="C37" s="257"/>
      <c r="D37" s="269"/>
      <c r="G37" s="260" t="s">
        <v>195</v>
      </c>
      <c r="K37" s="263" t="s">
        <v>46</v>
      </c>
    </row>
    <row r="38" spans="1:15" ht="15.6" hidden="1" customHeight="1">
      <c r="A38" s="252" t="s">
        <v>201</v>
      </c>
      <c r="B38" s="301" t="s">
        <v>202</v>
      </c>
      <c r="C38" s="292" t="s">
        <v>203</v>
      </c>
      <c r="D38" s="292" t="s">
        <v>204</v>
      </c>
      <c r="G38" s="260" t="s">
        <v>205</v>
      </c>
      <c r="K38" s="260" t="s">
        <v>206</v>
      </c>
    </row>
    <row r="39" spans="1:15" ht="27.6" hidden="1" customHeight="1">
      <c r="A39" s="267"/>
      <c r="B39" s="302" t="s">
        <v>207</v>
      </c>
      <c r="C39" s="303"/>
      <c r="D39" s="304"/>
      <c r="G39" s="260" t="s">
        <v>208</v>
      </c>
      <c r="K39" s="260" t="s">
        <v>206</v>
      </c>
    </row>
    <row r="40" spans="1:15" ht="55.35" hidden="1" customHeight="1">
      <c r="A40" s="267"/>
      <c r="B40" s="302" t="s">
        <v>209</v>
      </c>
      <c r="C40" s="303"/>
      <c r="D40" s="304"/>
      <c r="K40" s="260" t="s">
        <v>206</v>
      </c>
    </row>
    <row r="41" spans="1:15" ht="41.45" hidden="1" customHeight="1">
      <c r="A41" s="267"/>
      <c r="B41" s="302" t="s">
        <v>210</v>
      </c>
      <c r="C41" s="303"/>
      <c r="D41" s="304"/>
      <c r="K41" s="260" t="s">
        <v>206</v>
      </c>
    </row>
    <row r="42" spans="1:15" ht="27.6" hidden="1" customHeight="1">
      <c r="A42" s="267"/>
      <c r="B42" s="302" t="s">
        <v>211</v>
      </c>
      <c r="C42" s="303"/>
      <c r="D42" s="304"/>
      <c r="K42" s="260" t="s">
        <v>206</v>
      </c>
    </row>
    <row r="43" spans="1:15" ht="14.45" hidden="1" customHeight="1" thickBot="1">
      <c r="A43" s="267"/>
      <c r="B43" s="302" t="s">
        <v>212</v>
      </c>
      <c r="C43" s="303"/>
      <c r="D43" s="304"/>
      <c r="K43" s="260" t="s">
        <v>206</v>
      </c>
    </row>
    <row r="44" spans="1:15" ht="27.6" hidden="1" customHeight="1">
      <c r="A44" s="267"/>
      <c r="B44" s="302" t="s">
        <v>213</v>
      </c>
      <c r="C44" s="303"/>
      <c r="D44" s="304"/>
      <c r="K44" s="260" t="s">
        <v>206</v>
      </c>
    </row>
    <row r="45" spans="1:15" ht="14.45" hidden="1" customHeight="1" thickBot="1">
      <c r="A45" s="267"/>
      <c r="B45" s="253"/>
      <c r="C45" s="305"/>
      <c r="D45" s="306"/>
      <c r="K45" s="260" t="s">
        <v>206</v>
      </c>
    </row>
    <row r="46" spans="1:15" s="33" customFormat="1" ht="29.25" thickBot="1">
      <c r="A46" s="92" t="s">
        <v>214</v>
      </c>
      <c r="B46" s="209" t="s">
        <v>215</v>
      </c>
      <c r="C46" s="535" t="s">
        <v>2492</v>
      </c>
      <c r="D46" s="199"/>
      <c r="E46" s="106"/>
      <c r="G46" s="33" t="s">
        <v>195</v>
      </c>
      <c r="K46" s="33" t="s">
        <v>66</v>
      </c>
      <c r="L46" s="252" t="s">
        <v>214</v>
      </c>
      <c r="M46" s="419" t="s">
        <v>216</v>
      </c>
      <c r="N46" s="257" t="str">
        <f>C46</f>
        <v>2177 EUR</v>
      </c>
      <c r="O46" s="271"/>
    </row>
    <row r="47" spans="1:15">
      <c r="A47" s="267"/>
      <c r="B47" s="253"/>
      <c r="C47" s="275"/>
      <c r="D47" s="276"/>
      <c r="K47" s="260" t="s">
        <v>46</v>
      </c>
    </row>
    <row r="48" spans="1:15">
      <c r="A48" s="249">
        <v>1.4</v>
      </c>
      <c r="B48" s="273" t="s">
        <v>217</v>
      </c>
      <c r="C48" s="274"/>
      <c r="D48" s="277" t="s">
        <v>218</v>
      </c>
      <c r="K48" s="260" t="s">
        <v>46</v>
      </c>
      <c r="L48" s="249">
        <v>1.4</v>
      </c>
      <c r="M48" s="409" t="s">
        <v>219</v>
      </c>
      <c r="N48" s="420"/>
      <c r="O48" s="421" t="s">
        <v>220</v>
      </c>
    </row>
    <row r="49" spans="1:15" ht="57.75" thickBot="1">
      <c r="A49" s="252" t="s">
        <v>221</v>
      </c>
      <c r="B49" s="253" t="s">
        <v>222</v>
      </c>
      <c r="C49" s="254" t="s">
        <v>223</v>
      </c>
      <c r="D49" s="255" t="s">
        <v>224</v>
      </c>
      <c r="K49" s="260" t="s">
        <v>46</v>
      </c>
      <c r="L49" s="252" t="s">
        <v>221</v>
      </c>
      <c r="M49" s="51" t="s">
        <v>225</v>
      </c>
      <c r="N49" s="422" t="s">
        <v>226</v>
      </c>
      <c r="O49" s="259" t="s">
        <v>227</v>
      </c>
    </row>
    <row r="50" spans="1:15" ht="31.5" customHeight="1">
      <c r="A50" s="252"/>
      <c r="B50" s="582" t="s">
        <v>228</v>
      </c>
      <c r="C50" s="257" t="s">
        <v>223</v>
      </c>
      <c r="D50" s="270" t="s">
        <v>229</v>
      </c>
      <c r="K50" s="260" t="s">
        <v>46</v>
      </c>
      <c r="L50" s="252"/>
      <c r="M50" s="582" t="s">
        <v>230</v>
      </c>
      <c r="N50" s="257" t="s">
        <v>226</v>
      </c>
      <c r="O50" s="259" t="s">
        <v>231</v>
      </c>
    </row>
    <row r="51" spans="1:15" ht="31.5" customHeight="1">
      <c r="A51" s="252"/>
      <c r="B51" s="583"/>
      <c r="C51" s="328" t="s">
        <v>232</v>
      </c>
      <c r="D51" s="271" t="s">
        <v>233</v>
      </c>
      <c r="K51" s="260" t="s">
        <v>46</v>
      </c>
      <c r="L51" s="252"/>
      <c r="M51" s="583"/>
      <c r="N51" s="257" t="s">
        <v>232</v>
      </c>
      <c r="O51" s="259" t="s">
        <v>234</v>
      </c>
    </row>
    <row r="52" spans="1:15" ht="15" thickBot="1">
      <c r="A52" s="252"/>
      <c r="B52" s="584"/>
      <c r="C52" s="328" t="s">
        <v>232</v>
      </c>
      <c r="D52" s="278" t="s">
        <v>235</v>
      </c>
      <c r="K52" s="260" t="s">
        <v>66</v>
      </c>
      <c r="L52" s="252"/>
      <c r="M52" s="584"/>
      <c r="N52" s="257" t="s">
        <v>232</v>
      </c>
      <c r="O52" s="278" t="s">
        <v>236</v>
      </c>
    </row>
    <row r="53" spans="1:15" ht="28.5">
      <c r="A53" s="252"/>
      <c r="B53" s="585" t="s">
        <v>237</v>
      </c>
      <c r="C53" s="257" t="s">
        <v>223</v>
      </c>
      <c r="D53" s="270" t="s">
        <v>238</v>
      </c>
      <c r="K53" s="260" t="s">
        <v>46</v>
      </c>
      <c r="L53" s="252"/>
      <c r="M53" s="585" t="s">
        <v>239</v>
      </c>
      <c r="N53" s="257" t="s">
        <v>226</v>
      </c>
      <c r="O53" s="259" t="s">
        <v>240</v>
      </c>
    </row>
    <row r="54" spans="1:15" ht="15" thickBot="1">
      <c r="A54" s="252"/>
      <c r="B54" s="586"/>
      <c r="C54" s="257" t="s">
        <v>232</v>
      </c>
      <c r="D54" s="271" t="s">
        <v>241</v>
      </c>
      <c r="K54" s="260" t="s">
        <v>46</v>
      </c>
      <c r="L54" s="252"/>
      <c r="M54" s="586"/>
      <c r="N54" s="257" t="s">
        <v>232</v>
      </c>
      <c r="O54" s="259" t="s">
        <v>242</v>
      </c>
    </row>
    <row r="55" spans="1:15" s="33" customFormat="1" ht="57">
      <c r="A55" s="92"/>
      <c r="B55" s="279" t="s">
        <v>243</v>
      </c>
      <c r="C55" s="51" t="s">
        <v>244</v>
      </c>
      <c r="D55" s="259" t="s">
        <v>245</v>
      </c>
      <c r="E55" s="106"/>
      <c r="K55" s="33" t="s">
        <v>66</v>
      </c>
      <c r="L55" s="252"/>
      <c r="M55" s="279" t="s">
        <v>246</v>
      </c>
      <c r="N55" s="51" t="s">
        <v>247</v>
      </c>
      <c r="O55" s="199" t="s">
        <v>248</v>
      </c>
    </row>
    <row r="56" spans="1:15">
      <c r="A56" s="252"/>
      <c r="B56" s="256"/>
      <c r="C56" s="257"/>
      <c r="D56" s="271"/>
      <c r="L56" s="252"/>
      <c r="M56" s="256"/>
      <c r="N56" s="257"/>
      <c r="O56" s="271"/>
    </row>
    <row r="57" spans="1:15" ht="15" thickBot="1">
      <c r="A57" s="252" t="s">
        <v>249</v>
      </c>
      <c r="B57" s="256" t="s">
        <v>250</v>
      </c>
      <c r="C57" s="534">
        <f>'A7 Members &amp; FMUs'!O58</f>
        <v>43536.86</v>
      </c>
      <c r="D57" s="281"/>
      <c r="K57" s="260" t="s">
        <v>46</v>
      </c>
      <c r="L57" s="252" t="s">
        <v>249</v>
      </c>
      <c r="M57" s="51" t="s">
        <v>251</v>
      </c>
      <c r="N57" s="280">
        <f>C57</f>
        <v>43536.86</v>
      </c>
      <c r="O57" s="281"/>
    </row>
    <row r="58" spans="1:15" ht="28.35" hidden="1" customHeight="1" thickBot="1">
      <c r="A58" s="252" t="s">
        <v>252</v>
      </c>
      <c r="B58" s="256" t="s">
        <v>253</v>
      </c>
      <c r="C58" s="280"/>
      <c r="D58" s="270" t="s">
        <v>254</v>
      </c>
      <c r="K58" s="260" t="s">
        <v>76</v>
      </c>
    </row>
    <row r="59" spans="1:15" ht="29.25" hidden="1" thickBot="1">
      <c r="A59" s="252" t="s">
        <v>255</v>
      </c>
      <c r="B59" s="256" t="s">
        <v>256</v>
      </c>
      <c r="C59" s="280"/>
      <c r="D59" s="270"/>
      <c r="K59" s="260" t="s">
        <v>76</v>
      </c>
    </row>
    <row r="60" spans="1:15" ht="86.25" hidden="1" thickBot="1">
      <c r="A60" s="252" t="s">
        <v>257</v>
      </c>
      <c r="B60" s="256" t="s">
        <v>258</v>
      </c>
      <c r="C60" s="280"/>
      <c r="D60" s="270"/>
      <c r="K60" s="260" t="s">
        <v>76</v>
      </c>
    </row>
    <row r="61" spans="1:15" ht="100.5" hidden="1" thickBot="1">
      <c r="A61" s="262" t="s">
        <v>259</v>
      </c>
      <c r="B61" s="256" t="s">
        <v>260</v>
      </c>
      <c r="C61" s="280"/>
      <c r="D61" s="270"/>
      <c r="K61" s="260" t="s">
        <v>76</v>
      </c>
    </row>
    <row r="62" spans="1:15" ht="29.25" thickBot="1">
      <c r="A62" s="252" t="s">
        <v>261</v>
      </c>
      <c r="B62" s="282" t="s">
        <v>262</v>
      </c>
      <c r="C62" s="257" t="s">
        <v>263</v>
      </c>
      <c r="D62" s="271" t="s">
        <v>264</v>
      </c>
      <c r="G62" s="260" t="s">
        <v>265</v>
      </c>
      <c r="K62" s="260" t="s">
        <v>46</v>
      </c>
      <c r="L62" s="252" t="s">
        <v>261</v>
      </c>
      <c r="M62" s="51" t="s">
        <v>266</v>
      </c>
      <c r="N62" s="263" t="s">
        <v>267</v>
      </c>
      <c r="O62" s="259" t="s">
        <v>268</v>
      </c>
    </row>
    <row r="63" spans="1:15" ht="28.5">
      <c r="A63" s="252" t="s">
        <v>269</v>
      </c>
      <c r="B63" s="256" t="s">
        <v>270</v>
      </c>
      <c r="C63" s="257" t="s">
        <v>271</v>
      </c>
      <c r="D63" s="270" t="s">
        <v>272</v>
      </c>
      <c r="G63" s="260" t="s">
        <v>213</v>
      </c>
      <c r="K63" s="260" t="s">
        <v>46</v>
      </c>
      <c r="L63" s="252" t="s">
        <v>269</v>
      </c>
      <c r="M63" s="51" t="s">
        <v>273</v>
      </c>
      <c r="N63" s="263" t="s">
        <v>274</v>
      </c>
      <c r="O63" s="259" t="s">
        <v>275</v>
      </c>
    </row>
    <row r="64" spans="1:15" ht="105" hidden="1" customHeight="1">
      <c r="A64" s="252" t="s">
        <v>276</v>
      </c>
      <c r="B64" s="256" t="s">
        <v>277</v>
      </c>
      <c r="C64" s="307" t="s">
        <v>278</v>
      </c>
      <c r="D64" s="308" t="s">
        <v>279</v>
      </c>
      <c r="G64" s="260" t="s">
        <v>263</v>
      </c>
      <c r="K64" s="260" t="s">
        <v>76</v>
      </c>
    </row>
    <row r="65" spans="1:15" ht="49.5" hidden="1" customHeight="1">
      <c r="A65" s="252"/>
      <c r="B65" s="256" t="s">
        <v>280</v>
      </c>
      <c r="C65" s="280"/>
      <c r="D65" s="308"/>
      <c r="K65" s="260" t="s">
        <v>76</v>
      </c>
    </row>
    <row r="66" spans="1:15" ht="108" customHeight="1">
      <c r="A66" s="252"/>
      <c r="B66" s="279" t="s">
        <v>281</v>
      </c>
      <c r="C66" s="280" t="s">
        <v>282</v>
      </c>
      <c r="D66" s="212" t="s">
        <v>283</v>
      </c>
      <c r="K66" s="260" t="s">
        <v>66</v>
      </c>
      <c r="L66" s="252"/>
      <c r="M66" s="279" t="s">
        <v>284</v>
      </c>
      <c r="N66" s="423" t="s">
        <v>285</v>
      </c>
      <c r="O66" s="212" t="s">
        <v>286</v>
      </c>
    </row>
    <row r="67" spans="1:15" ht="28.5" hidden="1">
      <c r="A67" s="252" t="s">
        <v>287</v>
      </c>
      <c r="B67" s="286" t="s">
        <v>288</v>
      </c>
      <c r="C67" s="257"/>
      <c r="D67" s="308" t="s">
        <v>289</v>
      </c>
      <c r="K67" s="260" t="s">
        <v>76</v>
      </c>
    </row>
    <row r="68" spans="1:15" ht="28.5" hidden="1" customHeight="1">
      <c r="A68" s="309" t="s">
        <v>290</v>
      </c>
      <c r="B68" s="286" t="s">
        <v>291</v>
      </c>
      <c r="C68" s="257"/>
      <c r="D68" s="308" t="s">
        <v>289</v>
      </c>
      <c r="K68" s="260" t="s">
        <v>76</v>
      </c>
    </row>
    <row r="69" spans="1:15" ht="71.25" hidden="1">
      <c r="A69" s="310" t="s">
        <v>292</v>
      </c>
      <c r="B69" s="256" t="s">
        <v>293</v>
      </c>
      <c r="C69" s="257"/>
      <c r="D69" s="270" t="s">
        <v>294</v>
      </c>
      <c r="K69" s="260" t="s">
        <v>76</v>
      </c>
    </row>
    <row r="70" spans="1:15" ht="71.25" hidden="1">
      <c r="A70" s="310" t="s">
        <v>295</v>
      </c>
      <c r="B70" s="256" t="s">
        <v>296</v>
      </c>
      <c r="C70" s="257"/>
      <c r="D70" s="281"/>
      <c r="K70" s="260" t="s">
        <v>76</v>
      </c>
    </row>
    <row r="71" spans="1:15" hidden="1">
      <c r="A71" s="310" t="s">
        <v>297</v>
      </c>
      <c r="B71" s="256" t="s">
        <v>298</v>
      </c>
      <c r="C71" s="257"/>
      <c r="D71" s="271" t="s">
        <v>299</v>
      </c>
      <c r="K71" s="260" t="s">
        <v>76</v>
      </c>
    </row>
    <row r="72" spans="1:15" ht="28.5">
      <c r="A72" s="252" t="s">
        <v>300</v>
      </c>
      <c r="B72" s="256" t="s">
        <v>301</v>
      </c>
      <c r="C72" s="257" t="s">
        <v>302</v>
      </c>
      <c r="D72" s="271" t="s">
        <v>303</v>
      </c>
      <c r="K72" s="260" t="s">
        <v>46</v>
      </c>
      <c r="L72" s="252" t="s">
        <v>300</v>
      </c>
      <c r="M72" s="51" t="s">
        <v>304</v>
      </c>
      <c r="N72" s="417" t="s">
        <v>302</v>
      </c>
      <c r="O72" s="259" t="s">
        <v>305</v>
      </c>
    </row>
    <row r="73" spans="1:15" ht="28.5">
      <c r="A73" s="252" t="s">
        <v>306</v>
      </c>
      <c r="B73" s="256" t="s">
        <v>307</v>
      </c>
      <c r="C73" s="257" t="s">
        <v>308</v>
      </c>
      <c r="D73" s="271" t="s">
        <v>309</v>
      </c>
      <c r="K73" s="260" t="s">
        <v>46</v>
      </c>
      <c r="L73" s="252" t="s">
        <v>306</v>
      </c>
      <c r="M73" s="51" t="s">
        <v>310</v>
      </c>
      <c r="N73" s="51" t="s">
        <v>311</v>
      </c>
      <c r="O73" s="259" t="s">
        <v>312</v>
      </c>
    </row>
    <row r="74" spans="1:15" ht="102" customHeight="1">
      <c r="A74" s="252" t="s">
        <v>313</v>
      </c>
      <c r="B74" s="256" t="s">
        <v>314</v>
      </c>
      <c r="C74" s="532" t="s">
        <v>2299</v>
      </c>
      <c r="D74" s="281"/>
      <c r="K74" s="260" t="s">
        <v>46</v>
      </c>
      <c r="L74" s="252" t="s">
        <v>313</v>
      </c>
      <c r="M74" s="51" t="s">
        <v>315</v>
      </c>
      <c r="N74" s="447" t="s">
        <v>316</v>
      </c>
      <c r="O74" s="281"/>
    </row>
    <row r="75" spans="1:15" ht="204" customHeight="1">
      <c r="A75" s="252"/>
      <c r="B75" s="256" t="s">
        <v>317</v>
      </c>
      <c r="C75" s="532" t="s">
        <v>2300</v>
      </c>
      <c r="D75" s="281"/>
      <c r="K75" s="260" t="s">
        <v>46</v>
      </c>
      <c r="L75" s="252"/>
      <c r="M75" s="51" t="s">
        <v>318</v>
      </c>
      <c r="N75" s="447" t="s">
        <v>2489</v>
      </c>
      <c r="O75" s="281"/>
    </row>
    <row r="76" spans="1:15" ht="71.25" hidden="1">
      <c r="A76" s="252" t="s">
        <v>319</v>
      </c>
      <c r="B76" s="256" t="s">
        <v>320</v>
      </c>
      <c r="C76" s="257"/>
      <c r="D76" s="281"/>
      <c r="K76" s="260" t="s">
        <v>76</v>
      </c>
    </row>
    <row r="77" spans="1:15" ht="57">
      <c r="A77" s="252" t="s">
        <v>321</v>
      </c>
      <c r="B77" s="256" t="s">
        <v>322</v>
      </c>
      <c r="C77" s="257" t="s">
        <v>323</v>
      </c>
      <c r="D77" s="271" t="s">
        <v>324</v>
      </c>
      <c r="K77" s="260" t="s">
        <v>46</v>
      </c>
      <c r="L77" s="252" t="s">
        <v>321</v>
      </c>
      <c r="M77" s="51" t="s">
        <v>325</v>
      </c>
      <c r="N77" s="51" t="s">
        <v>326</v>
      </c>
      <c r="O77" s="259" t="s">
        <v>327</v>
      </c>
    </row>
    <row r="78" spans="1:15" ht="15" thickBot="1">
      <c r="A78" s="252" t="s">
        <v>328</v>
      </c>
      <c r="B78" s="256" t="s">
        <v>329</v>
      </c>
      <c r="C78" s="257" t="s">
        <v>330</v>
      </c>
      <c r="D78" s="271" t="s">
        <v>331</v>
      </c>
      <c r="K78" s="260" t="s">
        <v>46</v>
      </c>
      <c r="L78" s="252" t="s">
        <v>328</v>
      </c>
      <c r="M78" s="51" t="s">
        <v>332</v>
      </c>
      <c r="N78" s="51" t="s">
        <v>333</v>
      </c>
      <c r="O78" s="259" t="s">
        <v>334</v>
      </c>
    </row>
    <row r="79" spans="1:15" ht="29.25" thickBot="1">
      <c r="A79" s="252" t="s">
        <v>335</v>
      </c>
      <c r="B79" s="282" t="s">
        <v>336</v>
      </c>
      <c r="C79" s="257" t="s">
        <v>2297</v>
      </c>
      <c r="D79" s="283" t="s">
        <v>337</v>
      </c>
      <c r="K79" s="260" t="s">
        <v>46</v>
      </c>
      <c r="L79" s="252" t="s">
        <v>335</v>
      </c>
      <c r="M79" s="51" t="s">
        <v>338</v>
      </c>
      <c r="N79" s="417" t="str">
        <f>C79</f>
        <v>m: 63
f: 6</v>
      </c>
      <c r="O79" s="259" t="s">
        <v>339</v>
      </c>
    </row>
    <row r="80" spans="1:15">
      <c r="A80" s="252"/>
      <c r="B80" s="284" t="s">
        <v>340</v>
      </c>
      <c r="C80" s="257">
        <v>69</v>
      </c>
      <c r="D80" s="285"/>
      <c r="K80" s="260" t="s">
        <v>46</v>
      </c>
      <c r="L80" s="252"/>
      <c r="M80" s="284" t="s">
        <v>340</v>
      </c>
      <c r="N80" s="424">
        <f>C80</f>
        <v>69</v>
      </c>
      <c r="O80" s="285"/>
    </row>
    <row r="81" spans="1:15" ht="28.5">
      <c r="A81" s="252" t="s">
        <v>341</v>
      </c>
      <c r="B81" s="286" t="s">
        <v>342</v>
      </c>
      <c r="C81" s="257" t="s">
        <v>343</v>
      </c>
      <c r="D81" s="285" t="s">
        <v>337</v>
      </c>
      <c r="K81" s="260" t="s">
        <v>46</v>
      </c>
      <c r="L81" s="252" t="s">
        <v>341</v>
      </c>
      <c r="M81" s="51" t="s">
        <v>344</v>
      </c>
      <c r="N81" s="424" t="str">
        <f>C81</f>
        <v>m: 360
f: 20</v>
      </c>
      <c r="O81" s="259" t="s">
        <v>339</v>
      </c>
    </row>
    <row r="82" spans="1:15">
      <c r="A82" s="252"/>
      <c r="B82" s="284" t="s">
        <v>340</v>
      </c>
      <c r="C82" s="257">
        <v>380</v>
      </c>
      <c r="D82" s="285" t="s">
        <v>345</v>
      </c>
      <c r="K82" s="260" t="s">
        <v>46</v>
      </c>
      <c r="L82" s="252"/>
      <c r="M82" s="425" t="s">
        <v>340</v>
      </c>
      <c r="N82" s="424">
        <f>C82</f>
        <v>380</v>
      </c>
      <c r="O82" s="285"/>
    </row>
    <row r="83" spans="1:15">
      <c r="A83" s="252" t="s">
        <v>346</v>
      </c>
      <c r="B83" s="256" t="s">
        <v>347</v>
      </c>
      <c r="C83" s="257" t="s">
        <v>348</v>
      </c>
      <c r="D83" s="271" t="s">
        <v>299</v>
      </c>
      <c r="K83" s="260" t="s">
        <v>46</v>
      </c>
      <c r="L83" s="252" t="s">
        <v>346</v>
      </c>
      <c r="M83" s="51" t="s">
        <v>349</v>
      </c>
      <c r="N83" s="257"/>
      <c r="O83" s="259" t="s">
        <v>350</v>
      </c>
    </row>
    <row r="84" spans="1:15" ht="15" hidden="1" thickBot="1">
      <c r="A84" s="252" t="s">
        <v>351</v>
      </c>
      <c r="B84" s="282" t="s">
        <v>352</v>
      </c>
      <c r="C84" s="257"/>
      <c r="D84" s="271" t="s">
        <v>299</v>
      </c>
      <c r="K84" s="260" t="s">
        <v>76</v>
      </c>
    </row>
    <row r="85" spans="1:15" ht="15" hidden="1" thickBot="1">
      <c r="A85" s="252" t="s">
        <v>353</v>
      </c>
      <c r="B85" s="282" t="s">
        <v>354</v>
      </c>
      <c r="C85" s="257"/>
      <c r="D85" s="271" t="s">
        <v>299</v>
      </c>
      <c r="K85" s="260" t="s">
        <v>76</v>
      </c>
    </row>
    <row r="86" spans="1:15">
      <c r="A86" s="252"/>
      <c r="B86" s="287"/>
      <c r="C86" s="288"/>
      <c r="D86" s="289"/>
      <c r="K86" s="260" t="s">
        <v>46</v>
      </c>
      <c r="L86" s="252"/>
      <c r="M86" s="287"/>
      <c r="N86" s="288"/>
      <c r="O86" s="289"/>
    </row>
    <row r="87" spans="1:15">
      <c r="A87" s="290" t="s">
        <v>355</v>
      </c>
      <c r="B87" s="291" t="s">
        <v>356</v>
      </c>
      <c r="C87" s="292" t="s">
        <v>357</v>
      </c>
      <c r="D87" s="292" t="s">
        <v>358</v>
      </c>
      <c r="E87" s="293"/>
      <c r="K87" s="260" t="s">
        <v>46</v>
      </c>
      <c r="L87" s="290" t="s">
        <v>355</v>
      </c>
      <c r="M87" s="426" t="s">
        <v>359</v>
      </c>
      <c r="N87" s="427" t="s">
        <v>360</v>
      </c>
      <c r="O87" s="427" t="s">
        <v>361</v>
      </c>
    </row>
    <row r="88" spans="1:15">
      <c r="A88" s="267"/>
      <c r="B88" s="294" t="s">
        <v>362</v>
      </c>
      <c r="C88" s="536">
        <v>5</v>
      </c>
      <c r="D88" s="537">
        <v>224.19</v>
      </c>
      <c r="K88" s="260" t="s">
        <v>46</v>
      </c>
      <c r="L88" s="267"/>
      <c r="M88" s="428" t="s">
        <v>363</v>
      </c>
      <c r="N88" s="295">
        <f t="shared" ref="N88:O92" si="0">C88</f>
        <v>5</v>
      </c>
      <c r="O88" s="295">
        <f t="shared" si="0"/>
        <v>224.19</v>
      </c>
    </row>
    <row r="89" spans="1:15">
      <c r="A89" s="267"/>
      <c r="B89" s="294" t="s">
        <v>364</v>
      </c>
      <c r="C89" s="536">
        <v>27</v>
      </c>
      <c r="D89" s="538">
        <v>12876.09</v>
      </c>
      <c r="K89" s="260" t="s">
        <v>46</v>
      </c>
      <c r="L89" s="267"/>
      <c r="M89" s="428" t="s">
        <v>364</v>
      </c>
      <c r="N89" s="295">
        <f>C89</f>
        <v>27</v>
      </c>
      <c r="O89" s="329">
        <f>D89</f>
        <v>12876.09</v>
      </c>
    </row>
    <row r="90" spans="1:15">
      <c r="A90" s="267"/>
      <c r="B90" s="294" t="s">
        <v>365</v>
      </c>
      <c r="C90" s="536">
        <v>14</v>
      </c>
      <c r="D90" s="538">
        <v>30436.58</v>
      </c>
      <c r="K90" s="260" t="s">
        <v>46</v>
      </c>
      <c r="L90" s="267"/>
      <c r="M90" s="428" t="s">
        <v>365</v>
      </c>
      <c r="N90" s="295">
        <f t="shared" si="0"/>
        <v>14</v>
      </c>
      <c r="O90" s="329">
        <f>D90</f>
        <v>30436.58</v>
      </c>
    </row>
    <row r="91" spans="1:15">
      <c r="A91" s="267"/>
      <c r="B91" s="294" t="s">
        <v>366</v>
      </c>
      <c r="C91" s="536">
        <v>0</v>
      </c>
      <c r="D91" s="538">
        <v>0</v>
      </c>
      <c r="K91" s="260" t="s">
        <v>46</v>
      </c>
      <c r="L91" s="267"/>
      <c r="M91" s="428" t="s">
        <v>367</v>
      </c>
      <c r="N91" s="295">
        <f t="shared" si="0"/>
        <v>0</v>
      </c>
      <c r="O91" s="329">
        <f>D91</f>
        <v>0</v>
      </c>
    </row>
    <row r="92" spans="1:15">
      <c r="A92" s="267"/>
      <c r="B92" s="294" t="s">
        <v>368</v>
      </c>
      <c r="C92" s="536">
        <f>SUM(C88:C91)</f>
        <v>46</v>
      </c>
      <c r="D92" s="536">
        <f>SUM(D88:D91)</f>
        <v>43536.86</v>
      </c>
      <c r="K92" s="260" t="s">
        <v>46</v>
      </c>
      <c r="L92" s="267"/>
      <c r="M92" s="428" t="s">
        <v>368</v>
      </c>
      <c r="N92" s="295">
        <f>C92</f>
        <v>46</v>
      </c>
      <c r="O92" s="295">
        <f t="shared" si="0"/>
        <v>43536.86</v>
      </c>
    </row>
    <row r="93" spans="1:15">
      <c r="A93" s="296"/>
      <c r="D93" s="269"/>
      <c r="K93" s="260" t="s">
        <v>46</v>
      </c>
    </row>
    <row r="94" spans="1:15" ht="33.75" hidden="1" customHeight="1">
      <c r="A94" s="290" t="s">
        <v>369</v>
      </c>
      <c r="B94" s="577" t="s">
        <v>370</v>
      </c>
      <c r="C94" s="578"/>
      <c r="D94" s="579"/>
      <c r="E94" s="293"/>
      <c r="K94" s="260" t="s">
        <v>76</v>
      </c>
    </row>
    <row r="95" spans="1:15" ht="90" hidden="1" customHeight="1">
      <c r="A95" s="311"/>
      <c r="B95" s="312" t="s">
        <v>371</v>
      </c>
      <c r="C95" s="313" t="s">
        <v>358</v>
      </c>
      <c r="D95" s="313" t="s">
        <v>372</v>
      </c>
      <c r="E95" s="293"/>
      <c r="K95" s="260" t="s">
        <v>76</v>
      </c>
    </row>
    <row r="96" spans="1:15" ht="42.75" hidden="1">
      <c r="A96" s="267"/>
      <c r="B96" s="314" t="s">
        <v>373</v>
      </c>
      <c r="C96" s="315" t="s">
        <v>374</v>
      </c>
      <c r="D96" s="315" t="s">
        <v>375</v>
      </c>
      <c r="K96" s="260" t="s">
        <v>76</v>
      </c>
    </row>
    <row r="97" spans="1:27" ht="42.75" hidden="1">
      <c r="A97" s="267"/>
      <c r="B97" s="314" t="s">
        <v>376</v>
      </c>
      <c r="C97" s="315" t="s">
        <v>374</v>
      </c>
      <c r="D97" s="315" t="s">
        <v>377</v>
      </c>
      <c r="K97" s="260" t="s">
        <v>76</v>
      </c>
    </row>
    <row r="98" spans="1:27" hidden="1">
      <c r="A98" s="267"/>
      <c r="B98" s="316"/>
      <c r="C98" s="303"/>
      <c r="D98" s="304"/>
      <c r="K98" s="260" t="s">
        <v>76</v>
      </c>
    </row>
    <row r="99" spans="1:27" hidden="1">
      <c r="A99" s="267"/>
      <c r="B99" s="316"/>
      <c r="C99" s="303"/>
      <c r="D99" s="304"/>
      <c r="K99" s="260" t="s">
        <v>76</v>
      </c>
    </row>
    <row r="100" spans="1:27" hidden="1">
      <c r="A100" s="267"/>
      <c r="B100" s="316"/>
      <c r="C100" s="303"/>
      <c r="D100" s="304"/>
      <c r="K100" s="260" t="s">
        <v>76</v>
      </c>
    </row>
    <row r="101" spans="1:27">
      <c r="B101" s="257"/>
      <c r="C101" s="257"/>
      <c r="D101" s="297"/>
    </row>
    <row r="102" spans="1:27">
      <c r="M102" s="260" t="s">
        <v>378</v>
      </c>
    </row>
    <row r="103" spans="1:27">
      <c r="C103" s="263" t="s">
        <v>378</v>
      </c>
    </row>
    <row r="104" spans="1:27">
      <c r="C104" s="263" t="s">
        <v>378</v>
      </c>
    </row>
    <row r="110" spans="1:27">
      <c r="AA110" s="260" t="s">
        <v>379</v>
      </c>
    </row>
    <row r="111" spans="1:27">
      <c r="AA111" s="260" t="s">
        <v>348</v>
      </c>
    </row>
  </sheetData>
  <sheetProtection formatCells="0" formatColumns="0" formatRows="0" insertColumns="0" insertRows="0" insertHyperlinks="0" sort="0" autoFilter="0" pivotTables="0"/>
  <autoFilter ref="K1:K111" xr:uid="{00000000-0009-0000-0000-000001000000}">
    <filterColumn colId="0">
      <filters blank="1">
        <filter val="both"/>
        <filter val="PEFC"/>
      </filters>
    </filterColumn>
  </autoFilter>
  <mergeCells count="7">
    <mergeCell ref="B94:D94"/>
    <mergeCell ref="M9:O9"/>
    <mergeCell ref="M50:M52"/>
    <mergeCell ref="M53:M54"/>
    <mergeCell ref="M10:O10"/>
    <mergeCell ref="B50:B52"/>
    <mergeCell ref="B53:B54"/>
  </mergeCells>
  <dataValidations count="10">
    <dataValidation type="list" allowBlank="1" showInputMessage="1" showErrorMessage="1" sqref="C67:C68 C71 C84:C85" xr:uid="{00000000-0002-0000-0100-000000000000}">
      <formula1>$AA$110:$AA$111</formula1>
    </dataValidation>
    <dataValidation type="list" allowBlank="1" showInputMessage="1" showErrorMessage="1" sqref="C25" xr:uid="{00000000-0002-0000-0100-000001000000}">
      <formula1>$G$25:$G$30</formula1>
    </dataValidation>
    <dataValidation type="list" allowBlank="1" showInputMessage="1" showErrorMessage="1" sqref="C36" xr:uid="{00000000-0002-0000-0100-000002000000}">
      <formula1>$G$36:$G$39</formula1>
    </dataValidation>
    <dataValidation type="list" allowBlank="1" showInputMessage="1" showErrorMessage="1" sqref="C26:C27" xr:uid="{00000000-0002-0000-0100-000003000000}">
      <formula1>$G$15:$G$20</formula1>
    </dataValidation>
    <dataValidation type="list" allowBlank="1" showInputMessage="1" showErrorMessage="1" sqref="C35" xr:uid="{00000000-0002-0000-0100-000004000000}">
      <formula1>$G$34:$G$35</formula1>
    </dataValidation>
    <dataValidation type="list" allowBlank="1" showInputMessage="1" showErrorMessage="1" sqref="C62" xr:uid="{00000000-0002-0000-0100-000005000000}">
      <formula1>$G$62:$G$64</formula1>
    </dataValidation>
    <dataValidation type="list" allowBlank="1" showInputMessage="1" showErrorMessage="1" sqref="C83 N83" xr:uid="{00000000-0002-0000-0100-000006000000}">
      <formula1>$AA$107:$AA$108</formula1>
    </dataValidation>
    <dataValidation type="list" allowBlank="1" showInputMessage="1" showErrorMessage="1" sqref="N26" xr:uid="{ED7837F2-3291-49F2-A83D-F2857D8FE701}">
      <formula1>$H$11:$H$16</formula1>
    </dataValidation>
    <dataValidation type="list" allowBlank="1" showInputMessage="1" showErrorMessage="1" sqref="N36" xr:uid="{B0B20BE0-50A1-43AD-B130-705A963FFEFE}">
      <formula1>$H$31:$H$34</formula1>
    </dataValidation>
    <dataValidation type="list" allowBlank="1" showInputMessage="1" showErrorMessage="1" sqref="N35" xr:uid="{7816A210-86D0-4466-B9C1-649667FA1D3C}">
      <formula1>$H$29:$H$30</formula1>
    </dataValidation>
  </dataValidations>
  <hyperlinks>
    <hyperlink ref="C19" r:id="rId1" display="office@greengold.ro" xr:uid="{00000000-0004-0000-0100-000001000000}"/>
    <hyperlink ref="C20" r:id="rId2" xr:uid="{00000000-0004-0000-0100-000000000000}"/>
  </hyperlinks>
  <pageMargins left="0.7" right="0.7" top="0.75" bottom="0.75" header="0.3" footer="0.3"/>
  <pageSetup paperSize="9" scale="80" orientation="portrait" r:id="rId3"/>
  <colBreaks count="1" manualBreakCount="1">
    <brk id="4" max="92" man="1"/>
  </colBreaks>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4"/>
  <sheetViews>
    <sheetView zoomScaleNormal="100" workbookViewId="0"/>
  </sheetViews>
  <sheetFormatPr defaultRowHeight="15"/>
  <sheetData>
    <row r="1" spans="1:14">
      <c r="A1" s="215" t="s">
        <v>2259</v>
      </c>
      <c r="B1" s="215"/>
      <c r="C1" s="215"/>
      <c r="D1" s="215"/>
      <c r="E1" s="215"/>
      <c r="F1" s="215"/>
      <c r="G1" s="215"/>
      <c r="H1" s="215"/>
      <c r="I1" s="216"/>
      <c r="J1" s="216"/>
      <c r="K1" s="216"/>
      <c r="L1" s="216"/>
      <c r="M1" s="216"/>
      <c r="N1" s="216"/>
    </row>
    <row r="2" spans="1:14">
      <c r="A2" s="217">
        <v>1</v>
      </c>
      <c r="B2" s="216"/>
      <c r="C2" s="216" t="s">
        <v>2260</v>
      </c>
      <c r="D2" s="216"/>
      <c r="E2" s="216"/>
      <c r="F2" s="216"/>
      <c r="G2" s="216"/>
      <c r="H2" s="216"/>
      <c r="I2" s="216"/>
      <c r="J2" s="216"/>
      <c r="K2" s="216"/>
      <c r="L2" s="216"/>
      <c r="M2" s="216"/>
      <c r="N2" s="216"/>
    </row>
    <row r="3" spans="1:14">
      <c r="A3" s="217">
        <v>2</v>
      </c>
      <c r="B3" s="216"/>
      <c r="C3" s="216" t="s">
        <v>2261</v>
      </c>
      <c r="D3" s="216"/>
      <c r="E3" s="216"/>
      <c r="F3" s="216"/>
      <c r="G3" s="216"/>
      <c r="H3" s="216"/>
      <c r="I3" s="216"/>
      <c r="J3" s="216"/>
      <c r="K3" s="216"/>
      <c r="L3" s="216"/>
      <c r="M3" s="216"/>
      <c r="N3" s="216"/>
    </row>
    <row r="4" spans="1:14">
      <c r="A4" s="217">
        <v>3</v>
      </c>
      <c r="B4" s="216"/>
      <c r="C4" s="216" t="s">
        <v>2262</v>
      </c>
      <c r="D4" s="216"/>
      <c r="E4" s="216"/>
      <c r="F4" s="216"/>
      <c r="G4" s="216"/>
      <c r="H4" s="216"/>
      <c r="I4" s="216"/>
      <c r="J4" s="216"/>
      <c r="K4" s="216"/>
      <c r="L4" s="216"/>
      <c r="M4" s="216"/>
      <c r="N4" s="216"/>
    </row>
    <row r="5" spans="1:14">
      <c r="A5" s="217">
        <v>4</v>
      </c>
      <c r="B5" s="216"/>
      <c r="C5" s="216" t="s">
        <v>2263</v>
      </c>
      <c r="D5" s="216"/>
      <c r="E5" s="216"/>
      <c r="F5" s="216"/>
      <c r="G5" s="216"/>
      <c r="H5" s="216"/>
      <c r="I5" s="216"/>
      <c r="J5" s="216"/>
      <c r="K5" s="216"/>
      <c r="L5" s="216"/>
      <c r="M5" s="216"/>
      <c r="N5" s="216"/>
    </row>
    <row r="6" spans="1:14">
      <c r="A6" s="217">
        <v>5</v>
      </c>
      <c r="B6" s="216"/>
      <c r="C6" s="216" t="s">
        <v>2264</v>
      </c>
      <c r="D6" s="216"/>
      <c r="E6" s="216"/>
      <c r="F6" s="216"/>
      <c r="G6" s="216"/>
      <c r="H6" s="216"/>
      <c r="I6" s="216"/>
      <c r="J6" s="216"/>
      <c r="K6" s="216"/>
      <c r="L6" s="216"/>
      <c r="M6" s="216"/>
      <c r="N6" s="216"/>
    </row>
    <row r="7" spans="1:14">
      <c r="A7" s="217">
        <v>6</v>
      </c>
      <c r="B7" s="216"/>
      <c r="C7" s="216" t="s">
        <v>2265</v>
      </c>
      <c r="D7" s="216"/>
      <c r="E7" s="216"/>
      <c r="F7" s="216"/>
      <c r="G7" s="216"/>
      <c r="H7" s="216"/>
      <c r="I7" s="216"/>
      <c r="J7" s="216"/>
      <c r="K7" s="216"/>
      <c r="L7" s="216"/>
      <c r="M7" s="216"/>
      <c r="N7" s="216"/>
    </row>
    <row r="8" spans="1:14">
      <c r="A8" s="217">
        <v>7</v>
      </c>
      <c r="B8" s="216"/>
      <c r="C8" s="216" t="s">
        <v>2266</v>
      </c>
      <c r="D8" s="216"/>
      <c r="E8" s="216"/>
      <c r="F8" s="216"/>
      <c r="G8" s="216"/>
      <c r="H8" s="216"/>
      <c r="I8" s="216"/>
      <c r="J8" s="216"/>
      <c r="K8" s="216"/>
      <c r="L8" s="216"/>
      <c r="M8" s="216"/>
      <c r="N8" s="216"/>
    </row>
    <row r="9" spans="1:14">
      <c r="A9" s="217">
        <v>8</v>
      </c>
      <c r="B9" s="216"/>
      <c r="C9" s="216" t="s">
        <v>2267</v>
      </c>
      <c r="D9" s="216"/>
      <c r="E9" s="216"/>
      <c r="F9" s="216"/>
      <c r="G9" s="216"/>
      <c r="H9" s="216"/>
      <c r="I9" s="216"/>
      <c r="J9" s="216"/>
      <c r="K9" s="216"/>
      <c r="L9" s="216"/>
      <c r="M9" s="216"/>
      <c r="N9" s="216"/>
    </row>
    <row r="10" spans="1:14">
      <c r="A10" s="217">
        <v>9</v>
      </c>
      <c r="B10" s="216"/>
      <c r="C10" s="216" t="s">
        <v>2268</v>
      </c>
      <c r="D10" s="216"/>
      <c r="E10" s="216"/>
      <c r="F10" s="216"/>
      <c r="G10" s="216"/>
      <c r="H10" s="216"/>
      <c r="I10" s="216"/>
      <c r="J10" s="216"/>
      <c r="K10" s="216"/>
      <c r="L10" s="216"/>
      <c r="M10" s="216"/>
      <c r="N10" s="216"/>
    </row>
    <row r="11" spans="1:14">
      <c r="A11" s="217">
        <v>10</v>
      </c>
      <c r="B11" s="216"/>
      <c r="C11" s="216" t="s">
        <v>2269</v>
      </c>
      <c r="D11" s="216"/>
      <c r="E11" s="216"/>
      <c r="F11" s="216"/>
      <c r="G11" s="216"/>
      <c r="H11" s="216"/>
      <c r="I11" s="216"/>
      <c r="J11" s="216"/>
      <c r="K11" s="216"/>
      <c r="L11" s="216"/>
      <c r="M11" s="216"/>
      <c r="N11" s="216"/>
    </row>
    <row r="12" spans="1:14">
      <c r="A12" s="217">
        <v>11</v>
      </c>
      <c r="B12" s="216"/>
      <c r="C12" s="216" t="s">
        <v>2270</v>
      </c>
      <c r="D12" s="216"/>
      <c r="E12" s="216"/>
      <c r="F12" s="216"/>
      <c r="G12" s="216"/>
      <c r="H12" s="216"/>
      <c r="I12" s="216"/>
      <c r="J12" s="216"/>
      <c r="K12" s="216"/>
      <c r="L12" s="216"/>
      <c r="M12" s="216"/>
      <c r="N12" s="216"/>
    </row>
    <row r="13" spans="1:14">
      <c r="A13" s="217">
        <v>12</v>
      </c>
      <c r="B13" s="216"/>
      <c r="C13" s="216" t="s">
        <v>2271</v>
      </c>
      <c r="D13" s="216"/>
      <c r="E13" s="216"/>
      <c r="F13" s="216"/>
      <c r="G13" s="216"/>
      <c r="H13" s="216"/>
      <c r="I13" s="216"/>
      <c r="J13" s="216"/>
      <c r="K13" s="216"/>
      <c r="L13" s="216"/>
      <c r="M13" s="216"/>
      <c r="N13" s="216"/>
    </row>
    <row r="14" spans="1:14">
      <c r="A14" s="217">
        <v>13</v>
      </c>
      <c r="B14" s="216"/>
      <c r="C14" s="216" t="s">
        <v>2272</v>
      </c>
      <c r="D14" s="216"/>
      <c r="E14" s="216"/>
      <c r="F14" s="216"/>
      <c r="G14" s="216"/>
      <c r="H14" s="216"/>
      <c r="I14" s="216"/>
      <c r="J14" s="216"/>
      <c r="K14" s="216"/>
      <c r="L14" s="216"/>
      <c r="M14" s="216"/>
      <c r="N14" s="216"/>
    </row>
    <row r="15" spans="1:14">
      <c r="A15" s="217">
        <v>14</v>
      </c>
      <c r="B15" s="216"/>
      <c r="C15" s="216" t="s">
        <v>2273</v>
      </c>
      <c r="D15" s="216"/>
      <c r="E15" s="216"/>
      <c r="F15" s="216"/>
      <c r="G15" s="216"/>
      <c r="H15" s="216"/>
      <c r="I15" s="216"/>
      <c r="J15" s="216"/>
      <c r="K15" s="216"/>
      <c r="L15" s="216"/>
      <c r="M15" s="216"/>
      <c r="N15" s="216"/>
    </row>
    <row r="16" spans="1:14">
      <c r="A16" s="217">
        <v>15</v>
      </c>
      <c r="B16" s="216"/>
      <c r="C16" s="216" t="s">
        <v>2274</v>
      </c>
      <c r="D16" s="216"/>
      <c r="E16" s="216"/>
      <c r="F16" s="216"/>
      <c r="G16" s="216"/>
      <c r="H16" s="216"/>
      <c r="I16" s="216"/>
      <c r="J16" s="216"/>
      <c r="K16" s="216"/>
      <c r="L16" s="216"/>
      <c r="M16" s="216"/>
      <c r="N16" s="216"/>
    </row>
    <row r="17" spans="1:14">
      <c r="A17" s="217"/>
      <c r="B17" s="216"/>
      <c r="C17" s="216"/>
      <c r="D17" s="216"/>
      <c r="E17" s="216"/>
      <c r="F17" s="216"/>
      <c r="G17" s="216"/>
      <c r="H17" s="216"/>
      <c r="I17" s="216"/>
      <c r="J17" s="216"/>
      <c r="K17" s="216"/>
      <c r="L17" s="216"/>
      <c r="M17" s="216"/>
      <c r="N17" s="216"/>
    </row>
    <row r="18" spans="1:14">
      <c r="A18" s="215" t="s">
        <v>2275</v>
      </c>
      <c r="B18" s="215"/>
      <c r="C18" s="215"/>
      <c r="D18" s="215"/>
      <c r="E18" s="215"/>
      <c r="F18" s="215"/>
      <c r="G18" s="215"/>
      <c r="H18" s="215"/>
      <c r="I18" s="216"/>
      <c r="J18" s="216"/>
      <c r="K18" s="216"/>
      <c r="L18" s="216"/>
      <c r="M18" s="216"/>
      <c r="N18" s="216"/>
    </row>
    <row r="19" spans="1:14">
      <c r="A19" s="217">
        <v>1</v>
      </c>
      <c r="B19" s="216"/>
      <c r="C19" s="216" t="s">
        <v>2276</v>
      </c>
      <c r="D19" s="216"/>
      <c r="E19" s="216"/>
      <c r="F19" s="216"/>
      <c r="G19" s="216"/>
      <c r="H19" s="216"/>
      <c r="I19" s="216"/>
      <c r="J19" s="216"/>
      <c r="K19" s="216"/>
      <c r="L19" s="216"/>
      <c r="M19" s="216"/>
      <c r="N19" s="216"/>
    </row>
    <row r="20" spans="1:14">
      <c r="A20" s="217">
        <v>2</v>
      </c>
      <c r="B20" s="216"/>
      <c r="C20" s="216" t="s">
        <v>2277</v>
      </c>
      <c r="D20" s="216"/>
      <c r="E20" s="216"/>
      <c r="F20" s="216"/>
      <c r="G20" s="216"/>
      <c r="H20" s="216"/>
      <c r="I20" s="216"/>
      <c r="J20" s="216"/>
      <c r="K20" s="216"/>
      <c r="L20" s="216"/>
      <c r="M20" s="216"/>
      <c r="N20" s="216"/>
    </row>
    <row r="21" spans="1:14">
      <c r="A21" s="217">
        <v>3</v>
      </c>
      <c r="B21" s="216"/>
      <c r="C21" s="216" t="s">
        <v>2278</v>
      </c>
      <c r="D21" s="216"/>
      <c r="E21" s="216"/>
      <c r="F21" s="216"/>
      <c r="G21" s="216"/>
      <c r="H21" s="216"/>
      <c r="I21" s="216"/>
      <c r="J21" s="216"/>
      <c r="K21" s="216"/>
      <c r="L21" s="216"/>
      <c r="M21" s="216"/>
      <c r="N21" s="216"/>
    </row>
    <row r="22" spans="1:14">
      <c r="A22" s="217">
        <v>4</v>
      </c>
      <c r="B22" s="216"/>
      <c r="C22" s="216" t="s">
        <v>2279</v>
      </c>
      <c r="D22" s="216"/>
      <c r="E22" s="216"/>
      <c r="F22" s="216"/>
      <c r="G22" s="216"/>
      <c r="H22" s="216"/>
      <c r="I22" s="216"/>
      <c r="J22" s="216"/>
      <c r="K22" s="216"/>
      <c r="L22" s="216"/>
      <c r="M22" s="216"/>
      <c r="N22" s="216"/>
    </row>
    <row r="23" spans="1:14">
      <c r="A23" s="217">
        <v>5</v>
      </c>
      <c r="B23" s="216"/>
      <c r="C23" s="216" t="s">
        <v>2280</v>
      </c>
      <c r="D23" s="216"/>
      <c r="E23" s="216"/>
      <c r="F23" s="216"/>
      <c r="G23" s="216"/>
      <c r="H23" s="216"/>
      <c r="I23" s="216"/>
      <c r="J23" s="216"/>
      <c r="K23" s="216"/>
      <c r="L23" s="216"/>
      <c r="M23" s="216"/>
      <c r="N23" s="216"/>
    </row>
    <row r="24" spans="1:14">
      <c r="A24" s="217">
        <v>6</v>
      </c>
      <c r="B24" s="216"/>
      <c r="C24" s="216" t="s">
        <v>2273</v>
      </c>
      <c r="D24" s="216"/>
      <c r="E24" s="216"/>
      <c r="F24" s="216"/>
      <c r="G24" s="216"/>
      <c r="H24" s="216"/>
      <c r="I24" s="216"/>
      <c r="J24" s="216"/>
      <c r="K24" s="216"/>
      <c r="L24" s="216"/>
      <c r="M24" s="216"/>
      <c r="N24" s="21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42"/>
  <sheetViews>
    <sheetView zoomScale="85" zoomScaleNormal="85" zoomScaleSheetLayoutView="86" workbookViewId="0">
      <pane ySplit="5" topLeftCell="A13" activePane="bottomLeft" state="frozen"/>
      <selection activeCell="F18" sqref="F18"/>
      <selection pane="bottomLeft" activeCell="C15" sqref="C15"/>
    </sheetView>
  </sheetViews>
  <sheetFormatPr defaultColWidth="9" defaultRowHeight="14.25"/>
  <cols>
    <col min="1" max="1" width="8" style="51" customWidth="1"/>
    <col min="2" max="2" width="7.140625" style="51" customWidth="1"/>
    <col min="3" max="3" width="51.85546875" style="51" customWidth="1"/>
    <col min="4" max="4" width="16" style="54" customWidth="1"/>
    <col min="5" max="6" width="30.5703125" style="51" customWidth="1"/>
    <col min="7" max="7" width="34.42578125" style="51" customWidth="1"/>
    <col min="8" max="8" width="19" style="51" customWidth="1"/>
    <col min="9" max="9" width="80.140625" style="51" customWidth="1"/>
    <col min="10" max="10" width="10" style="51" customWidth="1"/>
    <col min="11" max="11" width="13" style="51" customWidth="1"/>
    <col min="12" max="12" width="3" style="51" customWidth="1"/>
    <col min="13" max="13" width="9" style="33"/>
    <col min="14" max="14" width="9" style="33" customWidth="1"/>
    <col min="15" max="16384" width="9" style="33"/>
  </cols>
  <sheetData>
    <row r="1" spans="1:14" s="65" customFormat="1" hidden="1">
      <c r="A1" s="592" t="s">
        <v>380</v>
      </c>
      <c r="B1" s="592"/>
      <c r="C1" s="592"/>
      <c r="D1" s="193"/>
      <c r="E1" s="106"/>
      <c r="F1" s="106"/>
      <c r="G1" s="106"/>
      <c r="H1" s="106"/>
      <c r="I1" s="106"/>
      <c r="J1" s="106"/>
      <c r="K1" s="106"/>
      <c r="L1" s="106"/>
      <c r="N1" s="65" t="s">
        <v>381</v>
      </c>
    </row>
    <row r="2" spans="1:14" s="65" customFormat="1" hidden="1">
      <c r="A2" s="106"/>
      <c r="B2" s="106"/>
      <c r="C2" s="106"/>
      <c r="D2" s="193"/>
      <c r="E2" s="106"/>
      <c r="F2" s="106"/>
      <c r="G2" s="106"/>
      <c r="H2" s="106"/>
      <c r="I2" s="106"/>
      <c r="J2" s="106"/>
      <c r="K2" s="106"/>
      <c r="L2" s="106"/>
      <c r="N2" s="65" t="s">
        <v>382</v>
      </c>
    </row>
    <row r="3" spans="1:14" s="65" customFormat="1" hidden="1">
      <c r="A3" s="106"/>
      <c r="B3" s="106"/>
      <c r="C3" s="106"/>
      <c r="D3" s="193"/>
      <c r="E3" s="106"/>
      <c r="F3" s="106"/>
      <c r="G3" s="106"/>
      <c r="H3" s="106"/>
      <c r="I3" s="106"/>
      <c r="J3" s="106"/>
      <c r="K3" s="106"/>
      <c r="L3" s="106"/>
      <c r="N3" s="65" t="s">
        <v>383</v>
      </c>
    </row>
    <row r="4" spans="1:14" s="98" customFormat="1" ht="15.75">
      <c r="A4" s="94">
        <v>2</v>
      </c>
      <c r="B4" s="95" t="s">
        <v>384</v>
      </c>
      <c r="C4" s="96"/>
      <c r="D4" s="593" t="str">
        <f>'1 Basic info'!C11</f>
        <v>Greengold Management SRL</v>
      </c>
      <c r="E4" s="593"/>
      <c r="F4" s="593"/>
      <c r="G4" s="593"/>
      <c r="H4" s="593"/>
      <c r="I4" s="96" t="str">
        <f>Cover!D8</f>
        <v>SA-PEFC-FM-012823</v>
      </c>
      <c r="J4" s="96"/>
      <c r="K4" s="189"/>
      <c r="L4" s="97"/>
    </row>
    <row r="5" spans="1:14" ht="57" customHeight="1">
      <c r="A5" s="190" t="s">
        <v>385</v>
      </c>
      <c r="B5" s="190" t="s">
        <v>386</v>
      </c>
      <c r="C5" s="190" t="s">
        <v>387</v>
      </c>
      <c r="D5" s="188" t="s">
        <v>388</v>
      </c>
      <c r="E5" s="190" t="s">
        <v>389</v>
      </c>
      <c r="F5" s="214" t="s">
        <v>390</v>
      </c>
      <c r="G5" s="214" t="s">
        <v>391</v>
      </c>
      <c r="H5" s="190" t="s">
        <v>392</v>
      </c>
      <c r="I5" s="190" t="s">
        <v>393</v>
      </c>
      <c r="J5" s="190" t="s">
        <v>394</v>
      </c>
      <c r="K5" s="189" t="s">
        <v>395</v>
      </c>
      <c r="L5" s="56"/>
    </row>
    <row r="6" spans="1:14" ht="15">
      <c r="A6" s="594" t="s">
        <v>396</v>
      </c>
      <c r="B6" s="595"/>
      <c r="C6" s="595"/>
      <c r="D6" s="595"/>
      <c r="E6" s="595"/>
      <c r="F6" s="595"/>
      <c r="G6" s="595"/>
      <c r="H6" s="595"/>
      <c r="I6" s="595"/>
      <c r="J6" s="595"/>
      <c r="K6" s="595"/>
      <c r="L6" s="56"/>
    </row>
    <row r="7" spans="1:14" ht="179.25" customHeight="1">
      <c r="A7" s="443" t="s">
        <v>397</v>
      </c>
      <c r="B7" s="55" t="s">
        <v>381</v>
      </c>
      <c r="C7" s="444" t="s">
        <v>398</v>
      </c>
      <c r="D7" s="445" t="s">
        <v>399</v>
      </c>
      <c r="E7" s="460" t="s">
        <v>400</v>
      </c>
      <c r="F7" s="460" t="s">
        <v>400</v>
      </c>
      <c r="G7" s="460" t="s">
        <v>400</v>
      </c>
      <c r="H7" s="55" t="s">
        <v>232</v>
      </c>
      <c r="I7" s="444" t="s">
        <v>401</v>
      </c>
      <c r="J7" s="55" t="s">
        <v>402</v>
      </c>
      <c r="K7" s="461">
        <v>45246</v>
      </c>
      <c r="L7" s="57"/>
    </row>
    <row r="8" spans="1:14">
      <c r="A8" s="589" t="s">
        <v>403</v>
      </c>
      <c r="B8" s="590"/>
      <c r="C8" s="590"/>
      <c r="D8" s="590"/>
      <c r="E8" s="590"/>
      <c r="F8" s="590"/>
      <c r="G8" s="590"/>
      <c r="H8" s="590"/>
      <c r="I8" s="590"/>
      <c r="J8" s="590"/>
      <c r="K8" s="591"/>
      <c r="L8" s="57"/>
    </row>
    <row r="9" spans="1:14" ht="15">
      <c r="A9" s="596" t="s">
        <v>404</v>
      </c>
      <c r="B9" s="597"/>
      <c r="C9" s="597"/>
      <c r="D9" s="597"/>
      <c r="E9" s="597"/>
      <c r="F9" s="597"/>
      <c r="G9" s="597"/>
      <c r="H9" s="597"/>
      <c r="I9" s="597"/>
      <c r="J9" s="597"/>
      <c r="K9" s="598"/>
      <c r="L9" s="57"/>
    </row>
    <row r="10" spans="1:14">
      <c r="A10" s="589" t="s">
        <v>405</v>
      </c>
      <c r="B10" s="590"/>
      <c r="C10" s="590"/>
      <c r="D10" s="590"/>
      <c r="E10" s="590"/>
      <c r="F10" s="590"/>
      <c r="G10" s="590"/>
      <c r="H10" s="590"/>
      <c r="I10" s="590"/>
      <c r="J10" s="590"/>
      <c r="K10" s="591"/>
      <c r="L10" s="57"/>
    </row>
    <row r="11" spans="1:14" s="51" customFormat="1" ht="243.75" customHeight="1">
      <c r="A11" s="55">
        <v>2024.1</v>
      </c>
      <c r="B11" s="527" t="s">
        <v>382</v>
      </c>
      <c r="C11" s="55" t="s">
        <v>406</v>
      </c>
      <c r="D11" s="445" t="s">
        <v>407</v>
      </c>
      <c r="E11" s="55" t="s">
        <v>408</v>
      </c>
      <c r="F11" s="55" t="s">
        <v>409</v>
      </c>
      <c r="G11" s="55" t="s">
        <v>410</v>
      </c>
      <c r="H11" s="55" t="s">
        <v>411</v>
      </c>
      <c r="I11" s="55" t="s">
        <v>2348</v>
      </c>
      <c r="J11" s="55" t="s">
        <v>2309</v>
      </c>
      <c r="K11" s="556">
        <v>45961</v>
      </c>
      <c r="M11" s="33"/>
      <c r="N11" s="33"/>
    </row>
    <row r="12" spans="1:14" s="51" customFormat="1" ht="409.15" customHeight="1">
      <c r="A12" s="55">
        <v>2024.2</v>
      </c>
      <c r="B12" s="527" t="s">
        <v>381</v>
      </c>
      <c r="C12" s="55" t="s">
        <v>412</v>
      </c>
      <c r="D12" s="445" t="s">
        <v>413</v>
      </c>
      <c r="E12" s="55" t="s">
        <v>414</v>
      </c>
      <c r="F12" s="55" t="s">
        <v>415</v>
      </c>
      <c r="G12" s="55" t="s">
        <v>416</v>
      </c>
      <c r="H12" s="55" t="s">
        <v>232</v>
      </c>
      <c r="I12" s="55" t="s">
        <v>2392</v>
      </c>
      <c r="J12" s="55" t="s">
        <v>2309</v>
      </c>
      <c r="K12" s="556">
        <v>45961</v>
      </c>
      <c r="M12" s="33"/>
      <c r="N12" s="33"/>
    </row>
    <row r="13" spans="1:14" s="51" customFormat="1" ht="205.5" customHeight="1">
      <c r="A13" s="55">
        <v>2024.3</v>
      </c>
      <c r="B13" s="527" t="s">
        <v>382</v>
      </c>
      <c r="C13" s="55" t="s">
        <v>417</v>
      </c>
      <c r="D13" s="445" t="s">
        <v>418</v>
      </c>
      <c r="E13" s="55" t="s">
        <v>419</v>
      </c>
      <c r="F13" s="55" t="s">
        <v>420</v>
      </c>
      <c r="G13" s="55" t="s">
        <v>421</v>
      </c>
      <c r="H13" s="55" t="s">
        <v>411</v>
      </c>
      <c r="I13" s="55" t="s">
        <v>422</v>
      </c>
      <c r="J13" s="55" t="s">
        <v>423</v>
      </c>
      <c r="K13" s="55"/>
      <c r="M13" s="33"/>
      <c r="N13" s="33"/>
    </row>
    <row r="14" spans="1:14" s="51" customFormat="1">
      <c r="A14" s="589" t="s">
        <v>2397</v>
      </c>
      <c r="B14" s="590"/>
      <c r="C14" s="590"/>
      <c r="D14" s="590"/>
      <c r="E14" s="590"/>
      <c r="F14" s="590"/>
      <c r="G14" s="590"/>
      <c r="H14" s="590"/>
      <c r="I14" s="590"/>
      <c r="J14" s="590"/>
      <c r="K14" s="591"/>
      <c r="M14" s="33"/>
      <c r="N14" s="33"/>
    </row>
    <row r="15" spans="1:14" s="51" customFormat="1" ht="205.5" customHeight="1">
      <c r="A15" s="55" t="s">
        <v>2398</v>
      </c>
      <c r="B15" s="55" t="s">
        <v>381</v>
      </c>
      <c r="C15" s="55" t="s">
        <v>2490</v>
      </c>
      <c r="D15" s="445" t="s">
        <v>1595</v>
      </c>
      <c r="E15" s="55" t="s">
        <v>415</v>
      </c>
      <c r="F15" s="55" t="s">
        <v>415</v>
      </c>
      <c r="G15" s="55" t="s">
        <v>416</v>
      </c>
      <c r="H15" s="55" t="s">
        <v>232</v>
      </c>
      <c r="I15" s="55"/>
      <c r="J15" s="55" t="s">
        <v>2399</v>
      </c>
      <c r="K15" s="55"/>
      <c r="M15" s="33"/>
      <c r="N15" s="33"/>
    </row>
    <row r="16" spans="1:14" s="51" customFormat="1">
      <c r="B16" s="53"/>
      <c r="D16" s="54"/>
      <c r="M16" s="33"/>
      <c r="N16" s="33"/>
    </row>
    <row r="17" spans="1:14" s="51" customFormat="1">
      <c r="B17" s="53"/>
      <c r="D17" s="54"/>
      <c r="M17" s="33"/>
      <c r="N17" s="33"/>
    </row>
    <row r="18" spans="1:14" s="51" customFormat="1">
      <c r="B18" s="53"/>
      <c r="D18" s="54"/>
      <c r="M18" s="33"/>
      <c r="N18" s="33"/>
    </row>
    <row r="19" spans="1:14" s="51" customFormat="1">
      <c r="A19" s="51" t="s">
        <v>424</v>
      </c>
      <c r="B19" s="53"/>
      <c r="D19" s="54"/>
      <c r="M19" s="33"/>
      <c r="N19" s="33"/>
    </row>
    <row r="20" spans="1:14" s="51" customFormat="1">
      <c r="B20" s="53"/>
      <c r="C20" s="51" t="s">
        <v>378</v>
      </c>
      <c r="D20" s="54"/>
      <c r="M20" s="33"/>
      <c r="N20" s="33"/>
    </row>
    <row r="21" spans="1:14" s="51" customFormat="1">
      <c r="B21" s="53"/>
      <c r="D21" s="54"/>
      <c r="M21" s="33"/>
      <c r="N21" s="33"/>
    </row>
    <row r="22" spans="1:14" s="51" customFormat="1">
      <c r="B22" s="53"/>
      <c r="D22" s="54"/>
      <c r="M22" s="33"/>
      <c r="N22" s="33"/>
    </row>
    <row r="23" spans="1:14" s="51" customFormat="1">
      <c r="B23" s="53"/>
      <c r="D23" s="54"/>
      <c r="M23" s="33"/>
      <c r="N23" s="33"/>
    </row>
    <row r="24" spans="1:14" s="51" customFormat="1">
      <c r="B24" s="53"/>
      <c r="D24" s="54"/>
      <c r="M24" s="33"/>
      <c r="N24" s="33"/>
    </row>
    <row r="25" spans="1:14" s="51" customFormat="1">
      <c r="B25" s="53"/>
      <c r="D25" s="54"/>
      <c r="M25" s="33"/>
      <c r="N25" s="33"/>
    </row>
    <row r="26" spans="1:14" s="51" customFormat="1">
      <c r="B26" s="53"/>
      <c r="D26" s="54"/>
      <c r="M26" s="33"/>
      <c r="N26" s="33"/>
    </row>
    <row r="27" spans="1:14" s="51" customFormat="1">
      <c r="B27" s="53"/>
      <c r="D27" s="54"/>
      <c r="M27" s="33"/>
      <c r="N27" s="33"/>
    </row>
    <row r="28" spans="1:14" s="51" customFormat="1">
      <c r="B28" s="53"/>
      <c r="D28" s="54"/>
      <c r="M28" s="33"/>
      <c r="N28" s="33"/>
    </row>
    <row r="29" spans="1:14" s="51" customFormat="1">
      <c r="B29" s="53"/>
      <c r="D29" s="54"/>
      <c r="M29" s="33"/>
      <c r="N29" s="33"/>
    </row>
    <row r="30" spans="1:14" s="51" customFormat="1">
      <c r="B30" s="53"/>
      <c r="D30" s="54"/>
      <c r="M30" s="33"/>
      <c r="N30" s="33"/>
    </row>
    <row r="31" spans="1:14" s="51" customFormat="1">
      <c r="B31" s="53"/>
      <c r="D31" s="54"/>
      <c r="M31" s="33"/>
      <c r="N31" s="33"/>
    </row>
    <row r="32" spans="1:14" s="51" customFormat="1">
      <c r="B32" s="53"/>
      <c r="D32" s="54"/>
      <c r="M32" s="33"/>
      <c r="N32" s="33"/>
    </row>
    <row r="33" spans="2:14" s="51" customFormat="1">
      <c r="B33" s="53"/>
      <c r="D33" s="54"/>
      <c r="M33" s="33"/>
      <c r="N33" s="33"/>
    </row>
    <row r="34" spans="2:14" s="51" customFormat="1">
      <c r="B34" s="53"/>
      <c r="D34" s="54"/>
      <c r="M34" s="33"/>
      <c r="N34" s="33"/>
    </row>
    <row r="35" spans="2:14" s="51" customFormat="1">
      <c r="B35" s="53"/>
      <c r="D35" s="54"/>
      <c r="M35" s="33"/>
      <c r="N35" s="33"/>
    </row>
    <row r="36" spans="2:14" s="51" customFormat="1">
      <c r="B36" s="53"/>
      <c r="D36" s="54"/>
      <c r="M36" s="33"/>
      <c r="N36" s="33"/>
    </row>
    <row r="37" spans="2:14" s="51" customFormat="1">
      <c r="B37" s="53"/>
      <c r="D37" s="54"/>
      <c r="M37" s="33"/>
      <c r="N37" s="33"/>
    </row>
    <row r="38" spans="2:14" s="51" customFormat="1">
      <c r="B38" s="53"/>
      <c r="D38" s="54"/>
      <c r="M38" s="33"/>
      <c r="N38" s="33"/>
    </row>
    <row r="39" spans="2:14" s="51" customFormat="1">
      <c r="B39" s="53"/>
      <c r="D39" s="54"/>
      <c r="M39" s="33"/>
      <c r="N39" s="33"/>
    </row>
    <row r="40" spans="2:14">
      <c r="B40" s="53"/>
    </row>
    <row r="41" spans="2:14">
      <c r="B41" s="53"/>
    </row>
    <row r="42" spans="2:14">
      <c r="B42" s="53"/>
    </row>
    <row r="43" spans="2:14">
      <c r="B43" s="53"/>
    </row>
    <row r="44" spans="2:14">
      <c r="B44" s="53"/>
    </row>
    <row r="45" spans="2:14">
      <c r="B45" s="53"/>
    </row>
    <row r="46" spans="2:14">
      <c r="B46" s="53"/>
    </row>
    <row r="47" spans="2:14">
      <c r="B47" s="53"/>
    </row>
    <row r="48" spans="2:14">
      <c r="B48" s="53"/>
    </row>
    <row r="49" spans="2:2">
      <c r="B49" s="53"/>
    </row>
    <row r="50" spans="2:2">
      <c r="B50" s="53"/>
    </row>
    <row r="51" spans="2:2">
      <c r="B51" s="53"/>
    </row>
    <row r="52" spans="2:2">
      <c r="B52" s="53"/>
    </row>
    <row r="53" spans="2:2">
      <c r="B53" s="53"/>
    </row>
    <row r="54" spans="2:2">
      <c r="B54" s="53"/>
    </row>
    <row r="55" spans="2:2">
      <c r="B55" s="53"/>
    </row>
    <row r="56" spans="2:2">
      <c r="B56" s="53"/>
    </row>
    <row r="57" spans="2:2">
      <c r="B57" s="53"/>
    </row>
    <row r="58" spans="2:2">
      <c r="B58" s="53"/>
    </row>
    <row r="59" spans="2:2">
      <c r="B59" s="53"/>
    </row>
    <row r="60" spans="2:2">
      <c r="B60" s="53"/>
    </row>
    <row r="61" spans="2:2">
      <c r="B61" s="53"/>
    </row>
    <row r="62" spans="2:2">
      <c r="B62" s="53"/>
    </row>
    <row r="63" spans="2:2">
      <c r="B63" s="53"/>
    </row>
    <row r="64" spans="2:2">
      <c r="B64" s="53"/>
    </row>
    <row r="65" spans="2:2">
      <c r="B65" s="53"/>
    </row>
    <row r="66" spans="2:2">
      <c r="B66" s="53"/>
    </row>
    <row r="67" spans="2:2">
      <c r="B67" s="53"/>
    </row>
    <row r="68" spans="2:2">
      <c r="B68" s="53"/>
    </row>
    <row r="69" spans="2:2">
      <c r="B69" s="53"/>
    </row>
    <row r="70" spans="2:2">
      <c r="B70" s="53"/>
    </row>
    <row r="71" spans="2:2">
      <c r="B71" s="53"/>
    </row>
    <row r="72" spans="2:2">
      <c r="B72" s="53"/>
    </row>
    <row r="73" spans="2:2">
      <c r="B73" s="53"/>
    </row>
    <row r="74" spans="2:2">
      <c r="B74" s="53"/>
    </row>
    <row r="75" spans="2:2">
      <c r="B75" s="53"/>
    </row>
    <row r="76" spans="2:2">
      <c r="B76" s="53"/>
    </row>
    <row r="77" spans="2:2">
      <c r="B77" s="53"/>
    </row>
    <row r="78" spans="2:2">
      <c r="B78" s="53"/>
    </row>
    <row r="79" spans="2:2">
      <c r="B79" s="53"/>
    </row>
    <row r="80" spans="2:2">
      <c r="B80" s="53"/>
    </row>
    <row r="81" spans="2:2">
      <c r="B81" s="53"/>
    </row>
    <row r="82" spans="2:2">
      <c r="B82" s="53"/>
    </row>
    <row r="83" spans="2:2">
      <c r="B83" s="53"/>
    </row>
    <row r="84" spans="2:2">
      <c r="B84" s="53"/>
    </row>
    <row r="85" spans="2:2">
      <c r="B85" s="53"/>
    </row>
    <row r="86" spans="2:2">
      <c r="B86" s="53"/>
    </row>
    <row r="87" spans="2:2">
      <c r="B87" s="53"/>
    </row>
    <row r="88" spans="2:2">
      <c r="B88" s="53"/>
    </row>
    <row r="89" spans="2:2">
      <c r="B89" s="53"/>
    </row>
    <row r="90" spans="2:2">
      <c r="B90" s="53"/>
    </row>
    <row r="91" spans="2:2">
      <c r="B91" s="53"/>
    </row>
    <row r="92" spans="2:2">
      <c r="B92" s="53"/>
    </row>
    <row r="93" spans="2:2">
      <c r="B93" s="53"/>
    </row>
    <row r="94" spans="2:2">
      <c r="B94" s="53"/>
    </row>
    <row r="95" spans="2:2">
      <c r="B95" s="53"/>
    </row>
    <row r="96" spans="2:2">
      <c r="B96" s="53"/>
    </row>
    <row r="97" spans="2:2">
      <c r="B97" s="53"/>
    </row>
    <row r="98" spans="2:2">
      <c r="B98" s="53"/>
    </row>
    <row r="99" spans="2:2">
      <c r="B99" s="53"/>
    </row>
    <row r="100" spans="2:2">
      <c r="B100" s="53"/>
    </row>
    <row r="101" spans="2:2">
      <c r="B101" s="53"/>
    </row>
    <row r="102" spans="2:2">
      <c r="B102" s="53"/>
    </row>
    <row r="103" spans="2:2">
      <c r="B103" s="53"/>
    </row>
    <row r="104" spans="2:2">
      <c r="B104" s="53"/>
    </row>
    <row r="105" spans="2:2">
      <c r="B105" s="53"/>
    </row>
    <row r="106" spans="2:2">
      <c r="B106" s="53"/>
    </row>
    <row r="107" spans="2:2">
      <c r="B107" s="53"/>
    </row>
    <row r="108" spans="2:2">
      <c r="B108" s="53"/>
    </row>
    <row r="109" spans="2:2">
      <c r="B109" s="53"/>
    </row>
    <row r="110" spans="2:2">
      <c r="B110" s="53"/>
    </row>
    <row r="111" spans="2:2">
      <c r="B111" s="53"/>
    </row>
    <row r="112" spans="2:2">
      <c r="B112" s="53"/>
    </row>
    <row r="113" spans="2:14">
      <c r="B113" s="53"/>
    </row>
    <row r="114" spans="2:14">
      <c r="B114" s="53"/>
    </row>
    <row r="115" spans="2:14">
      <c r="B115" s="53"/>
    </row>
    <row r="116" spans="2:14">
      <c r="B116" s="53"/>
    </row>
    <row r="117" spans="2:14">
      <c r="B117" s="191"/>
    </row>
    <row r="118" spans="2:14">
      <c r="B118" s="192"/>
    </row>
    <row r="119" spans="2:14">
      <c r="B119" s="192"/>
    </row>
    <row r="120" spans="2:14" s="51" customFormat="1">
      <c r="B120" s="192"/>
      <c r="D120" s="54"/>
      <c r="M120" s="33"/>
      <c r="N120" s="33"/>
    </row>
    <row r="121" spans="2:14" s="51" customFormat="1">
      <c r="B121" s="192"/>
      <c r="D121" s="54"/>
      <c r="M121" s="33"/>
      <c r="N121" s="33"/>
    </row>
    <row r="122" spans="2:14" s="51" customFormat="1">
      <c r="B122" s="192"/>
      <c r="D122" s="54"/>
      <c r="M122" s="33"/>
      <c r="N122" s="33"/>
    </row>
    <row r="123" spans="2:14" s="51" customFormat="1">
      <c r="B123" s="192"/>
      <c r="D123" s="54"/>
      <c r="M123" s="33"/>
      <c r="N123" s="33"/>
    </row>
    <row r="124" spans="2:14" s="51" customFormat="1">
      <c r="B124" s="192"/>
      <c r="D124" s="54"/>
      <c r="M124" s="33"/>
      <c r="N124" s="33"/>
    </row>
    <row r="125" spans="2:14" s="51" customFormat="1">
      <c r="B125" s="192"/>
      <c r="D125" s="54"/>
      <c r="M125" s="33"/>
      <c r="N125" s="33"/>
    </row>
    <row r="126" spans="2:14" s="51" customFormat="1">
      <c r="B126" s="192"/>
      <c r="D126" s="54"/>
      <c r="M126" s="33"/>
      <c r="N126" s="33"/>
    </row>
    <row r="127" spans="2:14" s="51" customFormat="1">
      <c r="B127" s="192"/>
      <c r="D127" s="54"/>
      <c r="M127" s="33"/>
      <c r="N127" s="33"/>
    </row>
    <row r="128" spans="2:14" s="51" customFormat="1">
      <c r="B128" s="192"/>
      <c r="D128" s="54"/>
      <c r="M128" s="33"/>
      <c r="N128" s="33"/>
    </row>
    <row r="129" spans="2:14" s="51" customFormat="1">
      <c r="B129" s="192"/>
      <c r="D129" s="54"/>
      <c r="M129" s="33"/>
      <c r="N129" s="33"/>
    </row>
    <row r="130" spans="2:14" s="51" customFormat="1">
      <c r="B130" s="192"/>
      <c r="D130" s="54"/>
      <c r="M130" s="33"/>
      <c r="N130" s="33"/>
    </row>
    <row r="131" spans="2:14" s="51" customFormat="1">
      <c r="B131" s="192"/>
      <c r="D131" s="54"/>
      <c r="M131" s="33"/>
      <c r="N131" s="33"/>
    </row>
    <row r="132" spans="2:14" s="51" customFormat="1">
      <c r="B132" s="192"/>
      <c r="D132" s="54"/>
      <c r="M132" s="33"/>
      <c r="N132" s="33"/>
    </row>
    <row r="133" spans="2:14" s="51" customFormat="1">
      <c r="B133" s="192"/>
      <c r="D133" s="54"/>
      <c r="M133" s="33"/>
      <c r="N133" s="33"/>
    </row>
    <row r="134" spans="2:14" s="51" customFormat="1">
      <c r="B134" s="192"/>
      <c r="D134" s="54"/>
      <c r="M134" s="33"/>
      <c r="N134" s="33"/>
    </row>
    <row r="135" spans="2:14" s="51" customFormat="1">
      <c r="B135" s="192"/>
      <c r="D135" s="54"/>
      <c r="M135" s="33"/>
      <c r="N135" s="33"/>
    </row>
    <row r="136" spans="2:14" s="51" customFormat="1">
      <c r="B136" s="192"/>
      <c r="D136" s="54"/>
      <c r="M136" s="33"/>
      <c r="N136" s="33"/>
    </row>
    <row r="137" spans="2:14" s="51" customFormat="1">
      <c r="B137" s="192"/>
      <c r="D137" s="54"/>
      <c r="M137" s="33"/>
      <c r="N137" s="33"/>
    </row>
    <row r="138" spans="2:14" s="51" customFormat="1">
      <c r="B138" s="192"/>
      <c r="D138" s="54"/>
      <c r="M138" s="33"/>
      <c r="N138" s="33"/>
    </row>
    <row r="139" spans="2:14" s="51" customFormat="1">
      <c r="B139" s="192"/>
      <c r="D139" s="54"/>
      <c r="M139" s="33"/>
      <c r="N139" s="33"/>
    </row>
    <row r="140" spans="2:14" s="51" customFormat="1">
      <c r="B140" s="192"/>
      <c r="D140" s="54"/>
      <c r="M140" s="33"/>
      <c r="N140" s="33"/>
    </row>
    <row r="141" spans="2:14" s="51" customFormat="1">
      <c r="B141" s="192"/>
      <c r="D141" s="54"/>
      <c r="M141" s="33"/>
      <c r="N141" s="33"/>
    </row>
    <row r="142" spans="2:14" s="51" customFormat="1">
      <c r="B142" s="192"/>
      <c r="D142" s="54"/>
      <c r="M142" s="33"/>
      <c r="N142" s="33"/>
    </row>
    <row r="143" spans="2:14" s="51" customFormat="1">
      <c r="B143" s="192"/>
      <c r="D143" s="54"/>
      <c r="M143" s="33"/>
      <c r="N143" s="33"/>
    </row>
    <row r="144" spans="2:14" s="51" customFormat="1">
      <c r="B144" s="192"/>
      <c r="D144" s="54"/>
      <c r="M144" s="33"/>
      <c r="N144" s="33"/>
    </row>
    <row r="145" spans="2:14" s="51" customFormat="1">
      <c r="B145" s="192"/>
      <c r="D145" s="54"/>
      <c r="M145" s="33"/>
      <c r="N145" s="33"/>
    </row>
    <row r="146" spans="2:14" s="51" customFormat="1">
      <c r="B146" s="192"/>
      <c r="D146" s="54"/>
      <c r="M146" s="33"/>
      <c r="N146" s="33"/>
    </row>
    <row r="147" spans="2:14" s="51" customFormat="1">
      <c r="B147" s="192"/>
      <c r="D147" s="54"/>
      <c r="M147" s="33"/>
      <c r="N147" s="33"/>
    </row>
    <row r="148" spans="2:14" s="51" customFormat="1">
      <c r="B148" s="192"/>
      <c r="D148" s="54"/>
      <c r="M148" s="33"/>
      <c r="N148" s="33"/>
    </row>
    <row r="149" spans="2:14" s="51" customFormat="1">
      <c r="B149" s="192"/>
      <c r="D149" s="54"/>
      <c r="M149" s="33"/>
      <c r="N149" s="33"/>
    </row>
    <row r="150" spans="2:14" s="51" customFormat="1">
      <c r="B150" s="192"/>
      <c r="D150" s="54"/>
      <c r="M150" s="33"/>
      <c r="N150" s="33"/>
    </row>
    <row r="151" spans="2:14" s="51" customFormat="1">
      <c r="B151" s="192"/>
      <c r="D151" s="54"/>
      <c r="M151" s="33"/>
      <c r="N151" s="33"/>
    </row>
    <row r="152" spans="2:14" s="51" customFormat="1">
      <c r="B152" s="192"/>
      <c r="D152" s="54"/>
      <c r="M152" s="33"/>
      <c r="N152" s="33"/>
    </row>
    <row r="153" spans="2:14" s="51" customFormat="1">
      <c r="B153" s="192"/>
      <c r="D153" s="54"/>
      <c r="M153" s="33"/>
      <c r="N153" s="33"/>
    </row>
    <row r="154" spans="2:14" s="51" customFormat="1">
      <c r="B154" s="192"/>
      <c r="D154" s="54"/>
      <c r="M154" s="33"/>
      <c r="N154" s="33"/>
    </row>
    <row r="155" spans="2:14" s="51" customFormat="1">
      <c r="B155" s="192"/>
      <c r="D155" s="54"/>
      <c r="M155" s="33"/>
      <c r="N155" s="33"/>
    </row>
    <row r="156" spans="2:14" s="51" customFormat="1">
      <c r="B156" s="192"/>
      <c r="D156" s="54"/>
      <c r="M156" s="33"/>
      <c r="N156" s="33"/>
    </row>
    <row r="157" spans="2:14" s="51" customFormat="1">
      <c r="B157" s="192"/>
      <c r="D157" s="54"/>
      <c r="M157" s="33"/>
      <c r="N157" s="33"/>
    </row>
    <row r="158" spans="2:14" s="51" customFormat="1">
      <c r="B158" s="192"/>
      <c r="D158" s="54"/>
      <c r="M158" s="33"/>
      <c r="N158" s="33"/>
    </row>
    <row r="159" spans="2:14" s="51" customFormat="1">
      <c r="B159" s="192"/>
      <c r="D159" s="54"/>
      <c r="M159" s="33"/>
      <c r="N159" s="33"/>
    </row>
    <row r="160" spans="2:14" s="51" customFormat="1">
      <c r="B160" s="192"/>
      <c r="D160" s="54"/>
      <c r="M160" s="33"/>
      <c r="N160" s="33"/>
    </row>
    <row r="161" spans="2:14" s="51" customFormat="1">
      <c r="B161" s="192"/>
      <c r="D161" s="54"/>
      <c r="M161" s="33"/>
      <c r="N161" s="33"/>
    </row>
    <row r="162" spans="2:14" s="51" customFormat="1">
      <c r="B162" s="192"/>
      <c r="D162" s="54"/>
      <c r="M162" s="33"/>
      <c r="N162" s="33"/>
    </row>
    <row r="163" spans="2:14" s="51" customFormat="1">
      <c r="B163" s="192"/>
      <c r="D163" s="54"/>
      <c r="M163" s="33"/>
      <c r="N163" s="33"/>
    </row>
    <row r="164" spans="2:14" s="51" customFormat="1">
      <c r="B164" s="192"/>
      <c r="D164" s="54"/>
      <c r="M164" s="33"/>
      <c r="N164" s="33"/>
    </row>
    <row r="165" spans="2:14" s="51" customFormat="1">
      <c r="B165" s="192"/>
      <c r="D165" s="54"/>
      <c r="M165" s="33"/>
      <c r="N165" s="33"/>
    </row>
    <row r="166" spans="2:14" s="51" customFormat="1">
      <c r="B166" s="192"/>
      <c r="D166" s="54"/>
      <c r="M166" s="33"/>
      <c r="N166" s="33"/>
    </row>
    <row r="167" spans="2:14" s="51" customFormat="1">
      <c r="B167" s="192"/>
      <c r="D167" s="54"/>
      <c r="M167" s="33"/>
      <c r="N167" s="33"/>
    </row>
    <row r="168" spans="2:14" s="51" customFormat="1">
      <c r="B168" s="192"/>
      <c r="D168" s="54"/>
      <c r="M168" s="33"/>
      <c r="N168" s="33"/>
    </row>
    <row r="169" spans="2:14" s="51" customFormat="1">
      <c r="B169" s="192"/>
      <c r="D169" s="54"/>
      <c r="M169" s="33"/>
      <c r="N169" s="33"/>
    </row>
    <row r="170" spans="2:14" s="51" customFormat="1">
      <c r="B170" s="192"/>
      <c r="D170" s="54"/>
      <c r="M170" s="33"/>
      <c r="N170" s="33"/>
    </row>
    <row r="171" spans="2:14" s="51" customFormat="1">
      <c r="B171" s="192"/>
      <c r="D171" s="54"/>
      <c r="M171" s="33"/>
      <c r="N171" s="33"/>
    </row>
    <row r="172" spans="2:14" s="51" customFormat="1">
      <c r="B172" s="192"/>
      <c r="D172" s="54"/>
      <c r="M172" s="33"/>
      <c r="N172" s="33"/>
    </row>
    <row r="173" spans="2:14" s="51" customFormat="1">
      <c r="B173" s="192"/>
      <c r="D173" s="54"/>
      <c r="M173" s="33"/>
      <c r="N173" s="33"/>
    </row>
    <row r="174" spans="2:14" s="51" customFormat="1">
      <c r="B174" s="192"/>
      <c r="D174" s="54"/>
      <c r="M174" s="33"/>
      <c r="N174" s="33"/>
    </row>
    <row r="175" spans="2:14" s="51" customFormat="1">
      <c r="B175" s="192"/>
      <c r="D175" s="54"/>
      <c r="M175" s="33"/>
      <c r="N175" s="33"/>
    </row>
    <row r="176" spans="2:14" s="51" customFormat="1">
      <c r="B176" s="192"/>
      <c r="D176" s="54"/>
      <c r="M176" s="33"/>
      <c r="N176" s="33"/>
    </row>
    <row r="177" spans="2:14" s="51" customFormat="1">
      <c r="B177" s="192"/>
      <c r="D177" s="54"/>
      <c r="M177" s="33"/>
      <c r="N177" s="33"/>
    </row>
    <row r="178" spans="2:14" s="51" customFormat="1">
      <c r="B178" s="192"/>
      <c r="D178" s="54"/>
      <c r="M178" s="33"/>
      <c r="N178" s="33"/>
    </row>
    <row r="179" spans="2:14" s="51" customFormat="1">
      <c r="B179" s="192"/>
      <c r="D179" s="54"/>
      <c r="M179" s="33"/>
      <c r="N179" s="33"/>
    </row>
    <row r="180" spans="2:14" s="51" customFormat="1">
      <c r="B180" s="192"/>
      <c r="D180" s="54"/>
      <c r="M180" s="33"/>
      <c r="N180" s="33"/>
    </row>
    <row r="181" spans="2:14" s="51" customFormat="1">
      <c r="B181" s="192"/>
      <c r="D181" s="54"/>
      <c r="M181" s="33"/>
      <c r="N181" s="33"/>
    </row>
    <row r="182" spans="2:14" s="51" customFormat="1">
      <c r="B182" s="192"/>
      <c r="D182" s="54"/>
      <c r="M182" s="33"/>
      <c r="N182" s="33"/>
    </row>
    <row r="183" spans="2:14" s="51" customFormat="1">
      <c r="B183" s="192"/>
      <c r="D183" s="54"/>
      <c r="M183" s="33"/>
      <c r="N183" s="33"/>
    </row>
    <row r="184" spans="2:14" s="51" customFormat="1">
      <c r="B184" s="192"/>
      <c r="D184" s="54"/>
      <c r="M184" s="33"/>
      <c r="N184" s="33"/>
    </row>
    <row r="185" spans="2:14" s="51" customFormat="1">
      <c r="B185" s="192"/>
      <c r="D185" s="54"/>
      <c r="M185" s="33"/>
      <c r="N185" s="33"/>
    </row>
    <row r="186" spans="2:14" s="51" customFormat="1">
      <c r="B186" s="192"/>
      <c r="D186" s="54"/>
      <c r="M186" s="33"/>
      <c r="N186" s="33"/>
    </row>
    <row r="187" spans="2:14" s="51" customFormat="1">
      <c r="B187" s="192"/>
      <c r="D187" s="54"/>
      <c r="M187" s="33"/>
      <c r="N187" s="33"/>
    </row>
    <row r="188" spans="2:14" s="51" customFormat="1">
      <c r="B188" s="192"/>
      <c r="D188" s="54"/>
      <c r="M188" s="33"/>
      <c r="N188" s="33"/>
    </row>
    <row r="189" spans="2:14" s="51" customFormat="1">
      <c r="B189" s="192"/>
      <c r="D189" s="54"/>
      <c r="M189" s="33"/>
      <c r="N189" s="33"/>
    </row>
    <row r="190" spans="2:14" s="51" customFormat="1">
      <c r="B190" s="192"/>
      <c r="D190" s="54"/>
      <c r="M190" s="33"/>
      <c r="N190" s="33"/>
    </row>
    <row r="191" spans="2:14" s="51" customFormat="1">
      <c r="B191" s="192"/>
      <c r="D191" s="54"/>
      <c r="M191" s="33"/>
      <c r="N191" s="33"/>
    </row>
    <row r="192" spans="2:14" s="51" customFormat="1">
      <c r="B192" s="192"/>
      <c r="D192" s="54"/>
      <c r="M192" s="33"/>
      <c r="N192" s="33"/>
    </row>
    <row r="193" spans="2:14" s="51" customFormat="1">
      <c r="B193" s="192"/>
      <c r="D193" s="54"/>
      <c r="M193" s="33"/>
      <c r="N193" s="33"/>
    </row>
    <row r="194" spans="2:14" s="51" customFormat="1">
      <c r="B194" s="192"/>
      <c r="D194" s="54"/>
      <c r="M194" s="33"/>
      <c r="N194" s="33"/>
    </row>
    <row r="195" spans="2:14" s="51" customFormat="1">
      <c r="B195" s="192"/>
      <c r="D195" s="54"/>
      <c r="M195" s="33"/>
      <c r="N195" s="33"/>
    </row>
    <row r="196" spans="2:14" s="51" customFormat="1">
      <c r="B196" s="192"/>
      <c r="D196" s="54"/>
      <c r="M196" s="33"/>
      <c r="N196" s="33"/>
    </row>
    <row r="197" spans="2:14" s="51" customFormat="1">
      <c r="B197" s="192"/>
      <c r="D197" s="54"/>
      <c r="M197" s="33"/>
      <c r="N197" s="33"/>
    </row>
    <row r="198" spans="2:14" s="51" customFormat="1">
      <c r="B198" s="192"/>
      <c r="D198" s="54"/>
      <c r="M198" s="33"/>
      <c r="N198" s="33"/>
    </row>
    <row r="199" spans="2:14" s="51" customFormat="1">
      <c r="B199" s="192"/>
      <c r="D199" s="54"/>
      <c r="M199" s="33"/>
      <c r="N199" s="33"/>
    </row>
    <row r="200" spans="2:14" s="51" customFormat="1">
      <c r="B200" s="192"/>
      <c r="D200" s="54"/>
      <c r="M200" s="33"/>
      <c r="N200" s="33"/>
    </row>
    <row r="201" spans="2:14" s="51" customFormat="1">
      <c r="B201" s="192"/>
      <c r="D201" s="54"/>
      <c r="M201" s="33"/>
      <c r="N201" s="33"/>
    </row>
    <row r="202" spans="2:14" s="51" customFormat="1">
      <c r="B202" s="192"/>
      <c r="D202" s="54"/>
      <c r="M202" s="33"/>
      <c r="N202" s="33"/>
    </row>
    <row r="203" spans="2:14" s="51" customFormat="1">
      <c r="B203" s="192"/>
      <c r="D203" s="54"/>
      <c r="M203" s="33"/>
      <c r="N203" s="33"/>
    </row>
    <row r="204" spans="2:14" s="51" customFormat="1">
      <c r="B204" s="192"/>
      <c r="D204" s="54"/>
      <c r="M204" s="33"/>
      <c r="N204" s="33"/>
    </row>
    <row r="205" spans="2:14" s="51" customFormat="1">
      <c r="B205" s="192"/>
      <c r="D205" s="54"/>
      <c r="M205" s="33"/>
      <c r="N205" s="33"/>
    </row>
    <row r="206" spans="2:14" s="51" customFormat="1">
      <c r="B206" s="192"/>
      <c r="D206" s="54"/>
      <c r="M206" s="33"/>
      <c r="N206" s="33"/>
    </row>
    <row r="207" spans="2:14" s="51" customFormat="1">
      <c r="B207" s="192"/>
      <c r="D207" s="54"/>
      <c r="M207" s="33"/>
      <c r="N207" s="33"/>
    </row>
    <row r="208" spans="2:14" s="51" customFormat="1">
      <c r="B208" s="192"/>
      <c r="D208" s="54"/>
      <c r="M208" s="33"/>
      <c r="N208" s="33"/>
    </row>
    <row r="209" spans="2:14" s="51" customFormat="1">
      <c r="B209" s="192"/>
      <c r="D209" s="54"/>
      <c r="M209" s="33"/>
      <c r="N209" s="33"/>
    </row>
    <row r="210" spans="2:14" s="51" customFormat="1">
      <c r="B210" s="192"/>
      <c r="D210" s="54"/>
      <c r="M210" s="33"/>
      <c r="N210" s="33"/>
    </row>
    <row r="211" spans="2:14" s="51" customFormat="1">
      <c r="B211" s="192"/>
      <c r="D211" s="54"/>
      <c r="M211" s="33"/>
      <c r="N211" s="33"/>
    </row>
    <row r="212" spans="2:14" s="51" customFormat="1">
      <c r="B212" s="192"/>
      <c r="D212" s="54"/>
      <c r="M212" s="33"/>
      <c r="N212" s="33"/>
    </row>
    <row r="213" spans="2:14" s="51" customFormat="1">
      <c r="B213" s="192"/>
      <c r="D213" s="54"/>
      <c r="M213" s="33"/>
      <c r="N213" s="33"/>
    </row>
    <row r="214" spans="2:14" s="51" customFormat="1">
      <c r="B214" s="192"/>
      <c r="D214" s="54"/>
      <c r="M214" s="33"/>
      <c r="N214" s="33"/>
    </row>
    <row r="215" spans="2:14" s="51" customFormat="1">
      <c r="B215" s="192"/>
      <c r="D215" s="54"/>
      <c r="M215" s="33"/>
      <c r="N215" s="33"/>
    </row>
    <row r="216" spans="2:14" s="51" customFormat="1">
      <c r="B216" s="192"/>
      <c r="D216" s="54"/>
      <c r="M216" s="33"/>
      <c r="N216" s="33"/>
    </row>
    <row r="217" spans="2:14" s="51" customFormat="1">
      <c r="B217" s="192"/>
      <c r="D217" s="54"/>
      <c r="M217" s="33"/>
      <c r="N217" s="33"/>
    </row>
    <row r="218" spans="2:14" s="51" customFormat="1">
      <c r="B218" s="192"/>
      <c r="D218" s="54"/>
      <c r="M218" s="33"/>
      <c r="N218" s="33"/>
    </row>
    <row r="219" spans="2:14" s="51" customFormat="1">
      <c r="B219" s="192"/>
      <c r="D219" s="54"/>
      <c r="M219" s="33"/>
      <c r="N219" s="33"/>
    </row>
    <row r="220" spans="2:14" s="51" customFormat="1">
      <c r="B220" s="192"/>
      <c r="D220" s="54"/>
      <c r="M220" s="33"/>
      <c r="N220" s="33"/>
    </row>
    <row r="221" spans="2:14" s="51" customFormat="1">
      <c r="B221" s="192"/>
      <c r="D221" s="54"/>
      <c r="M221" s="33"/>
      <c r="N221" s="33"/>
    </row>
    <row r="222" spans="2:14" s="51" customFormat="1">
      <c r="B222" s="192"/>
      <c r="D222" s="54"/>
      <c r="M222" s="33"/>
      <c r="N222" s="33"/>
    </row>
    <row r="223" spans="2:14" s="51" customFormat="1">
      <c r="B223" s="192"/>
      <c r="D223" s="54"/>
      <c r="M223" s="33"/>
      <c r="N223" s="33"/>
    </row>
    <row r="224" spans="2:14" s="51" customFormat="1">
      <c r="B224" s="192"/>
      <c r="D224" s="54"/>
      <c r="M224" s="33"/>
      <c r="N224" s="33"/>
    </row>
    <row r="225" spans="2:14" s="51" customFormat="1">
      <c r="B225" s="192"/>
      <c r="D225" s="54"/>
      <c r="M225" s="33"/>
      <c r="N225" s="33"/>
    </row>
    <row r="226" spans="2:14" s="51" customFormat="1">
      <c r="B226" s="192"/>
      <c r="D226" s="54"/>
      <c r="M226" s="33"/>
      <c r="N226" s="33"/>
    </row>
    <row r="227" spans="2:14" s="51" customFormat="1">
      <c r="B227" s="192"/>
      <c r="D227" s="54"/>
      <c r="M227" s="33"/>
      <c r="N227" s="33"/>
    </row>
    <row r="228" spans="2:14" s="51" customFormat="1">
      <c r="B228" s="192"/>
      <c r="D228" s="54"/>
      <c r="M228" s="33"/>
      <c r="N228" s="33"/>
    </row>
    <row r="229" spans="2:14" s="51" customFormat="1">
      <c r="B229" s="192"/>
      <c r="D229" s="54"/>
      <c r="M229" s="33"/>
      <c r="N229" s="33"/>
    </row>
    <row r="230" spans="2:14" s="51" customFormat="1">
      <c r="B230" s="192"/>
      <c r="D230" s="54"/>
      <c r="M230" s="33"/>
      <c r="N230" s="33"/>
    </row>
    <row r="231" spans="2:14" s="51" customFormat="1">
      <c r="B231" s="192"/>
      <c r="D231" s="54"/>
      <c r="M231" s="33"/>
      <c r="N231" s="33"/>
    </row>
    <row r="232" spans="2:14" s="51" customFormat="1">
      <c r="B232" s="192"/>
      <c r="D232" s="54"/>
      <c r="M232" s="33"/>
      <c r="N232" s="33"/>
    </row>
    <row r="233" spans="2:14" s="51" customFormat="1">
      <c r="B233" s="192"/>
      <c r="D233" s="54"/>
      <c r="M233" s="33"/>
      <c r="N233" s="33"/>
    </row>
    <row r="234" spans="2:14" s="51" customFormat="1">
      <c r="B234" s="192"/>
      <c r="D234" s="54"/>
      <c r="M234" s="33"/>
      <c r="N234" s="33"/>
    </row>
    <row r="235" spans="2:14" s="51" customFormat="1">
      <c r="B235" s="192"/>
      <c r="D235" s="54"/>
      <c r="M235" s="33"/>
      <c r="N235" s="33"/>
    </row>
    <row r="236" spans="2:14" s="51" customFormat="1">
      <c r="B236" s="192"/>
      <c r="D236" s="54"/>
      <c r="M236" s="33"/>
      <c r="N236" s="33"/>
    </row>
    <row r="237" spans="2:14" s="51" customFormat="1">
      <c r="B237" s="192"/>
      <c r="D237" s="54"/>
      <c r="M237" s="33"/>
      <c r="N237" s="33"/>
    </row>
    <row r="238" spans="2:14" s="51" customFormat="1">
      <c r="B238" s="192"/>
      <c r="D238" s="54"/>
      <c r="M238" s="33"/>
      <c r="N238" s="33"/>
    </row>
    <row r="239" spans="2:14" s="51" customFormat="1">
      <c r="B239" s="192"/>
      <c r="D239" s="54"/>
      <c r="M239" s="33"/>
      <c r="N239" s="33"/>
    </row>
    <row r="240" spans="2:14" s="51" customFormat="1">
      <c r="B240" s="192"/>
      <c r="D240" s="54"/>
      <c r="M240" s="33"/>
      <c r="N240" s="33"/>
    </row>
    <row r="241" spans="2:14" s="51" customFormat="1">
      <c r="B241" s="192"/>
      <c r="D241" s="54"/>
      <c r="M241" s="33"/>
      <c r="N241" s="33"/>
    </row>
    <row r="242" spans="2:14" s="51" customFormat="1">
      <c r="B242" s="192"/>
      <c r="D242" s="54"/>
      <c r="M242" s="33"/>
      <c r="N242" s="33"/>
    </row>
    <row r="243" spans="2:14" s="51" customFormat="1">
      <c r="B243" s="192"/>
      <c r="D243" s="54"/>
      <c r="M243" s="33"/>
      <c r="N243" s="33"/>
    </row>
    <row r="244" spans="2:14" s="51" customFormat="1">
      <c r="B244" s="192"/>
      <c r="D244" s="54"/>
      <c r="M244" s="33"/>
      <c r="N244" s="33"/>
    </row>
    <row r="245" spans="2:14" s="51" customFormat="1">
      <c r="B245" s="192"/>
      <c r="D245" s="54"/>
      <c r="M245" s="33"/>
      <c r="N245" s="33"/>
    </row>
    <row r="246" spans="2:14" s="51" customFormat="1">
      <c r="B246" s="192"/>
      <c r="D246" s="54"/>
      <c r="M246" s="33"/>
      <c r="N246" s="33"/>
    </row>
    <row r="247" spans="2:14" s="51" customFormat="1">
      <c r="B247" s="192"/>
      <c r="D247" s="54"/>
      <c r="M247" s="33"/>
      <c r="N247" s="33"/>
    </row>
    <row r="248" spans="2:14" s="51" customFormat="1">
      <c r="B248" s="192"/>
      <c r="D248" s="54"/>
      <c r="M248" s="33"/>
      <c r="N248" s="33"/>
    </row>
    <row r="249" spans="2:14" s="51" customFormat="1">
      <c r="B249" s="192"/>
      <c r="D249" s="54"/>
      <c r="M249" s="33"/>
      <c r="N249" s="33"/>
    </row>
    <row r="250" spans="2:14" s="51" customFormat="1">
      <c r="B250" s="192"/>
      <c r="D250" s="54"/>
      <c r="M250" s="33"/>
      <c r="N250" s="33"/>
    </row>
    <row r="251" spans="2:14" s="51" customFormat="1">
      <c r="B251" s="192"/>
      <c r="D251" s="54"/>
      <c r="M251" s="33"/>
      <c r="N251" s="33"/>
    </row>
    <row r="252" spans="2:14" s="51" customFormat="1">
      <c r="B252" s="192"/>
      <c r="D252" s="54"/>
      <c r="M252" s="33"/>
      <c r="N252" s="33"/>
    </row>
    <row r="253" spans="2:14" s="51" customFormat="1">
      <c r="B253" s="192"/>
      <c r="D253" s="54"/>
      <c r="M253" s="33"/>
      <c r="N253" s="33"/>
    </row>
    <row r="254" spans="2:14" s="51" customFormat="1">
      <c r="B254" s="192"/>
      <c r="D254" s="54"/>
      <c r="M254" s="33"/>
      <c r="N254" s="33"/>
    </row>
    <row r="255" spans="2:14" s="51" customFormat="1">
      <c r="B255" s="192"/>
      <c r="D255" s="54"/>
      <c r="M255" s="33"/>
      <c r="N255" s="33"/>
    </row>
    <row r="256" spans="2:14" s="51" customFormat="1">
      <c r="B256" s="192"/>
      <c r="D256" s="54"/>
      <c r="M256" s="33"/>
      <c r="N256" s="33"/>
    </row>
    <row r="257" spans="2:14" s="51" customFormat="1">
      <c r="B257" s="192"/>
      <c r="D257" s="54"/>
      <c r="M257" s="33"/>
      <c r="N257" s="33"/>
    </row>
    <row r="258" spans="2:14" s="51" customFormat="1">
      <c r="B258" s="192"/>
      <c r="D258" s="54"/>
      <c r="M258" s="33"/>
      <c r="N258" s="33"/>
    </row>
    <row r="259" spans="2:14" s="51" customFormat="1">
      <c r="B259" s="192"/>
      <c r="D259" s="54"/>
      <c r="M259" s="33"/>
      <c r="N259" s="33"/>
    </row>
    <row r="260" spans="2:14" s="51" customFormat="1">
      <c r="B260" s="192"/>
      <c r="D260" s="54"/>
      <c r="M260" s="33"/>
      <c r="N260" s="33"/>
    </row>
    <row r="261" spans="2:14" s="51" customFormat="1">
      <c r="B261" s="192"/>
      <c r="D261" s="54"/>
      <c r="M261" s="33"/>
      <c r="N261" s="33"/>
    </row>
    <row r="262" spans="2:14" s="51" customFormat="1">
      <c r="B262" s="192"/>
      <c r="D262" s="54"/>
      <c r="M262" s="33"/>
      <c r="N262" s="33"/>
    </row>
    <row r="263" spans="2:14" s="51" customFormat="1">
      <c r="B263" s="192"/>
      <c r="D263" s="54"/>
      <c r="M263" s="33"/>
      <c r="N263" s="33"/>
    </row>
    <row r="264" spans="2:14" s="51" customFormat="1">
      <c r="B264" s="192"/>
      <c r="D264" s="54"/>
      <c r="M264" s="33"/>
      <c r="N264" s="33"/>
    </row>
    <row r="265" spans="2:14" s="51" customFormat="1">
      <c r="B265" s="192"/>
      <c r="D265" s="54"/>
      <c r="M265" s="33"/>
      <c r="N265" s="33"/>
    </row>
    <row r="266" spans="2:14" s="51" customFormat="1">
      <c r="B266" s="192"/>
      <c r="D266" s="54"/>
      <c r="M266" s="33"/>
      <c r="N266" s="33"/>
    </row>
    <row r="267" spans="2:14" s="51" customFormat="1">
      <c r="B267" s="192"/>
      <c r="D267" s="54"/>
      <c r="M267" s="33"/>
      <c r="N267" s="33"/>
    </row>
    <row r="268" spans="2:14" s="51" customFormat="1">
      <c r="B268" s="192"/>
      <c r="D268" s="54"/>
      <c r="M268" s="33"/>
      <c r="N268" s="33"/>
    </row>
    <row r="269" spans="2:14" s="51" customFormat="1">
      <c r="B269" s="192"/>
      <c r="D269" s="54"/>
      <c r="M269" s="33"/>
      <c r="N269" s="33"/>
    </row>
    <row r="270" spans="2:14" s="51" customFormat="1">
      <c r="B270" s="192"/>
      <c r="D270" s="54"/>
      <c r="M270" s="33"/>
      <c r="N270" s="33"/>
    </row>
    <row r="271" spans="2:14" s="51" customFormat="1">
      <c r="B271" s="192"/>
      <c r="D271" s="54"/>
      <c r="M271" s="33"/>
      <c r="N271" s="33"/>
    </row>
    <row r="272" spans="2:14" s="51" customFormat="1">
      <c r="B272" s="192"/>
      <c r="D272" s="54"/>
      <c r="M272" s="33"/>
      <c r="N272" s="33"/>
    </row>
    <row r="273" spans="2:14" s="51" customFormat="1">
      <c r="B273" s="192"/>
      <c r="D273" s="54"/>
      <c r="M273" s="33"/>
      <c r="N273" s="33"/>
    </row>
    <row r="274" spans="2:14" s="51" customFormat="1">
      <c r="B274" s="192"/>
      <c r="D274" s="54"/>
      <c r="M274" s="33"/>
      <c r="N274" s="33"/>
    </row>
    <row r="275" spans="2:14" s="51" customFormat="1">
      <c r="B275" s="192"/>
      <c r="D275" s="54"/>
      <c r="M275" s="33"/>
      <c r="N275" s="33"/>
    </row>
    <row r="276" spans="2:14" s="51" customFormat="1">
      <c r="B276" s="192"/>
      <c r="D276" s="54"/>
      <c r="M276" s="33"/>
      <c r="N276" s="33"/>
    </row>
    <row r="277" spans="2:14" s="51" customFormat="1">
      <c r="B277" s="192"/>
      <c r="D277" s="54"/>
      <c r="M277" s="33"/>
      <c r="N277" s="33"/>
    </row>
    <row r="278" spans="2:14" s="51" customFormat="1">
      <c r="B278" s="192"/>
      <c r="D278" s="54"/>
      <c r="M278" s="33"/>
      <c r="N278" s="33"/>
    </row>
    <row r="279" spans="2:14" s="51" customFormat="1">
      <c r="B279" s="192"/>
      <c r="D279" s="54"/>
      <c r="M279" s="33"/>
      <c r="N279" s="33"/>
    </row>
    <row r="280" spans="2:14" s="51" customFormat="1">
      <c r="B280" s="192"/>
      <c r="D280" s="54"/>
      <c r="M280" s="33"/>
      <c r="N280" s="33"/>
    </row>
    <row r="281" spans="2:14" s="51" customFormat="1">
      <c r="B281" s="192"/>
      <c r="D281" s="54"/>
      <c r="M281" s="33"/>
      <c r="N281" s="33"/>
    </row>
    <row r="282" spans="2:14" s="51" customFormat="1">
      <c r="B282" s="192"/>
      <c r="D282" s="54"/>
      <c r="M282" s="33"/>
      <c r="N282" s="33"/>
    </row>
    <row r="283" spans="2:14" s="51" customFormat="1">
      <c r="B283" s="192"/>
      <c r="D283" s="54"/>
      <c r="M283" s="33"/>
      <c r="N283" s="33"/>
    </row>
    <row r="284" spans="2:14" s="51" customFormat="1">
      <c r="B284" s="192"/>
      <c r="D284" s="54"/>
      <c r="M284" s="33"/>
      <c r="N284" s="33"/>
    </row>
    <row r="285" spans="2:14" s="51" customFormat="1">
      <c r="B285" s="192"/>
      <c r="D285" s="54"/>
      <c r="M285" s="33"/>
      <c r="N285" s="33"/>
    </row>
    <row r="286" spans="2:14" s="51" customFormat="1">
      <c r="B286" s="192"/>
      <c r="D286" s="54"/>
      <c r="M286" s="33"/>
      <c r="N286" s="33"/>
    </row>
    <row r="287" spans="2:14" s="51" customFormat="1">
      <c r="B287" s="192"/>
      <c r="D287" s="54"/>
      <c r="M287" s="33"/>
      <c r="N287" s="33"/>
    </row>
    <row r="288" spans="2:14" s="51" customFormat="1">
      <c r="B288" s="192"/>
      <c r="D288" s="54"/>
      <c r="M288" s="33"/>
      <c r="N288" s="33"/>
    </row>
    <row r="289" spans="2:14" s="51" customFormat="1">
      <c r="B289" s="192"/>
      <c r="D289" s="54"/>
      <c r="M289" s="33"/>
      <c r="N289" s="33"/>
    </row>
    <row r="290" spans="2:14" s="51" customFormat="1">
      <c r="B290" s="192"/>
      <c r="D290" s="54"/>
      <c r="M290" s="33"/>
      <c r="N290" s="33"/>
    </row>
    <row r="291" spans="2:14" s="51" customFormat="1">
      <c r="B291" s="192"/>
      <c r="D291" s="54"/>
      <c r="M291" s="33"/>
      <c r="N291" s="33"/>
    </row>
    <row r="292" spans="2:14" s="51" customFormat="1">
      <c r="B292" s="192"/>
      <c r="D292" s="54"/>
      <c r="M292" s="33"/>
      <c r="N292" s="33"/>
    </row>
    <row r="293" spans="2:14" s="51" customFormat="1">
      <c r="B293" s="192"/>
      <c r="D293" s="54"/>
      <c r="M293" s="33"/>
      <c r="N293" s="33"/>
    </row>
    <row r="294" spans="2:14" s="51" customFormat="1">
      <c r="B294" s="192"/>
      <c r="D294" s="54"/>
      <c r="M294" s="33"/>
      <c r="N294" s="33"/>
    </row>
    <row r="295" spans="2:14" s="51" customFormat="1">
      <c r="B295" s="192"/>
      <c r="D295" s="54"/>
      <c r="M295" s="33"/>
      <c r="N295" s="33"/>
    </row>
    <row r="296" spans="2:14" s="51" customFormat="1">
      <c r="B296" s="192"/>
      <c r="D296" s="54"/>
      <c r="M296" s="33"/>
      <c r="N296" s="33"/>
    </row>
    <row r="297" spans="2:14" s="51" customFormat="1">
      <c r="B297" s="192"/>
      <c r="D297" s="54"/>
      <c r="M297" s="33"/>
      <c r="N297" s="33"/>
    </row>
    <row r="298" spans="2:14" s="51" customFormat="1">
      <c r="B298" s="192"/>
      <c r="D298" s="54"/>
      <c r="M298" s="33"/>
      <c r="N298" s="33"/>
    </row>
    <row r="299" spans="2:14" s="51" customFormat="1">
      <c r="B299" s="192"/>
      <c r="D299" s="54"/>
      <c r="M299" s="33"/>
      <c r="N299" s="33"/>
    </row>
    <row r="300" spans="2:14" s="51" customFormat="1">
      <c r="B300" s="192"/>
      <c r="D300" s="54"/>
      <c r="M300" s="33"/>
      <c r="N300" s="33"/>
    </row>
    <row r="301" spans="2:14" s="51" customFormat="1">
      <c r="B301" s="192"/>
      <c r="D301" s="54"/>
      <c r="M301" s="33"/>
      <c r="N301" s="33"/>
    </row>
    <row r="302" spans="2:14" s="51" customFormat="1">
      <c r="B302" s="192"/>
      <c r="D302" s="54"/>
      <c r="M302" s="33"/>
      <c r="N302" s="33"/>
    </row>
    <row r="303" spans="2:14" s="51" customFormat="1">
      <c r="B303" s="192"/>
      <c r="D303" s="54"/>
      <c r="M303" s="33"/>
      <c r="N303" s="33"/>
    </row>
    <row r="304" spans="2:14" s="51" customFormat="1">
      <c r="B304" s="192"/>
      <c r="D304" s="54"/>
      <c r="M304" s="33"/>
      <c r="N304" s="33"/>
    </row>
    <row r="305" spans="2:14" s="51" customFormat="1">
      <c r="B305" s="192"/>
      <c r="D305" s="54"/>
      <c r="M305" s="33"/>
      <c r="N305" s="33"/>
    </row>
    <row r="306" spans="2:14" s="51" customFormat="1">
      <c r="B306" s="192"/>
      <c r="D306" s="54"/>
      <c r="M306" s="33"/>
      <c r="N306" s="33"/>
    </row>
    <row r="307" spans="2:14" s="51" customFormat="1">
      <c r="B307" s="192"/>
      <c r="D307" s="54"/>
      <c r="M307" s="33"/>
      <c r="N307" s="33"/>
    </row>
    <row r="308" spans="2:14" s="51" customFormat="1">
      <c r="B308" s="192"/>
      <c r="D308" s="54"/>
      <c r="M308" s="33"/>
      <c r="N308" s="33"/>
    </row>
    <row r="309" spans="2:14" s="51" customFormat="1">
      <c r="B309" s="192"/>
      <c r="D309" s="54"/>
      <c r="M309" s="33"/>
      <c r="N309" s="33"/>
    </row>
    <row r="310" spans="2:14" s="51" customFormat="1">
      <c r="B310" s="192"/>
      <c r="D310" s="54"/>
      <c r="M310" s="33"/>
      <c r="N310" s="33"/>
    </row>
    <row r="311" spans="2:14" s="51" customFormat="1">
      <c r="B311" s="192"/>
      <c r="D311" s="54"/>
      <c r="M311" s="33"/>
      <c r="N311" s="33"/>
    </row>
    <row r="312" spans="2:14" s="51" customFormat="1">
      <c r="B312" s="192"/>
      <c r="D312" s="54"/>
      <c r="M312" s="33"/>
      <c r="N312" s="33"/>
    </row>
    <row r="313" spans="2:14" s="51" customFormat="1">
      <c r="B313" s="192"/>
      <c r="D313" s="54"/>
      <c r="M313" s="33"/>
      <c r="N313" s="33"/>
    </row>
    <row r="314" spans="2:14" s="51" customFormat="1">
      <c r="B314" s="192"/>
      <c r="D314" s="54"/>
      <c r="M314" s="33"/>
      <c r="N314" s="33"/>
    </row>
    <row r="315" spans="2:14" s="51" customFormat="1">
      <c r="B315" s="192"/>
      <c r="D315" s="54"/>
      <c r="M315" s="33"/>
      <c r="N315" s="33"/>
    </row>
    <row r="316" spans="2:14" s="51" customFormat="1">
      <c r="B316" s="192"/>
      <c r="D316" s="54"/>
      <c r="M316" s="33"/>
      <c r="N316" s="33"/>
    </row>
    <row r="317" spans="2:14" s="51" customFormat="1">
      <c r="B317" s="192"/>
      <c r="D317" s="54"/>
      <c r="M317" s="33"/>
      <c r="N317" s="33"/>
    </row>
    <row r="318" spans="2:14" s="51" customFormat="1">
      <c r="B318" s="192"/>
      <c r="D318" s="54"/>
      <c r="M318" s="33"/>
      <c r="N318" s="33"/>
    </row>
    <row r="319" spans="2:14" s="51" customFormat="1">
      <c r="B319" s="192"/>
      <c r="D319" s="54"/>
      <c r="M319" s="33"/>
      <c r="N319" s="33"/>
    </row>
    <row r="320" spans="2:14" s="51" customFormat="1">
      <c r="B320" s="192"/>
      <c r="D320" s="54"/>
      <c r="M320" s="33"/>
      <c r="N320" s="33"/>
    </row>
    <row r="321" spans="2:14" s="51" customFormat="1">
      <c r="B321" s="192"/>
      <c r="D321" s="54"/>
      <c r="M321" s="33"/>
      <c r="N321" s="33"/>
    </row>
    <row r="322" spans="2:14" s="51" customFormat="1">
      <c r="B322" s="192"/>
      <c r="D322" s="54"/>
      <c r="M322" s="33"/>
      <c r="N322" s="33"/>
    </row>
    <row r="323" spans="2:14" s="51" customFormat="1">
      <c r="B323" s="192"/>
      <c r="D323" s="54"/>
      <c r="M323" s="33"/>
      <c r="N323" s="33"/>
    </row>
    <row r="324" spans="2:14" s="51" customFormat="1">
      <c r="B324" s="192"/>
      <c r="D324" s="54"/>
      <c r="M324" s="33"/>
      <c r="N324" s="33"/>
    </row>
    <row r="325" spans="2:14" s="51" customFormat="1">
      <c r="B325" s="192"/>
      <c r="D325" s="54"/>
      <c r="M325" s="33"/>
      <c r="N325" s="33"/>
    </row>
    <row r="326" spans="2:14" s="51" customFormat="1">
      <c r="B326" s="192"/>
      <c r="D326" s="54"/>
      <c r="M326" s="33"/>
      <c r="N326" s="33"/>
    </row>
    <row r="327" spans="2:14" s="51" customFormat="1">
      <c r="B327" s="192"/>
      <c r="D327" s="54"/>
      <c r="M327" s="33"/>
      <c r="N327" s="33"/>
    </row>
    <row r="328" spans="2:14" s="51" customFormat="1">
      <c r="B328" s="192"/>
      <c r="D328" s="54"/>
      <c r="M328" s="33"/>
      <c r="N328" s="33"/>
    </row>
    <row r="329" spans="2:14" s="51" customFormat="1">
      <c r="B329" s="192"/>
      <c r="D329" s="54"/>
      <c r="M329" s="33"/>
      <c r="N329" s="33"/>
    </row>
    <row r="330" spans="2:14" s="51" customFormat="1">
      <c r="B330" s="192"/>
      <c r="D330" s="54"/>
      <c r="M330" s="33"/>
      <c r="N330" s="33"/>
    </row>
    <row r="331" spans="2:14" s="51" customFormat="1">
      <c r="B331" s="192"/>
      <c r="D331" s="54"/>
      <c r="M331" s="33"/>
      <c r="N331" s="33"/>
    </row>
    <row r="332" spans="2:14" s="51" customFormat="1">
      <c r="B332" s="192"/>
      <c r="D332" s="54"/>
      <c r="M332" s="33"/>
      <c r="N332" s="33"/>
    </row>
    <row r="333" spans="2:14" s="51" customFormat="1">
      <c r="B333" s="192"/>
      <c r="D333" s="54"/>
      <c r="M333" s="33"/>
      <c r="N333" s="33"/>
    </row>
    <row r="334" spans="2:14" s="51" customFormat="1">
      <c r="B334" s="192"/>
      <c r="D334" s="54"/>
      <c r="M334" s="33"/>
      <c r="N334" s="33"/>
    </row>
    <row r="335" spans="2:14" s="51" customFormat="1">
      <c r="B335" s="192"/>
      <c r="D335" s="54"/>
      <c r="M335" s="33"/>
      <c r="N335" s="33"/>
    </row>
    <row r="336" spans="2:14" s="51" customFormat="1">
      <c r="B336" s="192"/>
      <c r="D336" s="54"/>
      <c r="M336" s="33"/>
      <c r="N336" s="33"/>
    </row>
    <row r="337" spans="2:14" s="51" customFormat="1">
      <c r="B337" s="192"/>
      <c r="D337" s="54"/>
      <c r="M337" s="33"/>
      <c r="N337" s="33"/>
    </row>
    <row r="338" spans="2:14" s="51" customFormat="1">
      <c r="B338" s="192"/>
      <c r="D338" s="54"/>
      <c r="M338" s="33"/>
      <c r="N338" s="33"/>
    </row>
    <row r="339" spans="2:14" s="51" customFormat="1">
      <c r="B339" s="192"/>
      <c r="D339" s="54"/>
      <c r="M339" s="33"/>
      <c r="N339" s="33"/>
    </row>
    <row r="340" spans="2:14" s="51" customFormat="1">
      <c r="B340" s="192"/>
      <c r="D340" s="54"/>
      <c r="M340" s="33"/>
      <c r="N340" s="33"/>
    </row>
    <row r="341" spans="2:14" s="51" customFormat="1">
      <c r="B341" s="192"/>
      <c r="D341" s="54"/>
      <c r="M341" s="33"/>
      <c r="N341" s="33"/>
    </row>
    <row r="342" spans="2:14" s="51" customFormat="1">
      <c r="B342" s="192"/>
      <c r="D342" s="54"/>
      <c r="M342" s="33"/>
      <c r="N342" s="33"/>
    </row>
  </sheetData>
  <mergeCells count="7">
    <mergeCell ref="A14:K14"/>
    <mergeCell ref="A10:K10"/>
    <mergeCell ref="A1:C1"/>
    <mergeCell ref="D4:H4"/>
    <mergeCell ref="A6:K6"/>
    <mergeCell ref="A8:K8"/>
    <mergeCell ref="A9:K9"/>
  </mergeCells>
  <conditionalFormatting sqref="A7:D7 H7:K7 A8:K8 A9 A10:K15 A16:A292 C16:K292 B16:B342">
    <cfRule type="expression" dxfId="2" priority="11" stopIfTrue="1">
      <formula>ISNUMBER(SEARCH("Closed",$J7))</formula>
    </cfRule>
    <cfRule type="expression" dxfId="1" priority="12" stopIfTrue="1">
      <formula>IF($B7="Minor", TRUE, FALSE)</formula>
    </cfRule>
    <cfRule type="expression" dxfId="0" priority="13" stopIfTrue="1">
      <formula>IF(OR($B7="Major",$B7="Pre-Condition"), TRUE, FALSE)</formula>
    </cfRule>
  </conditionalFormatting>
  <dataValidations count="1">
    <dataValidation type="list" allowBlank="1" showInputMessage="1" showErrorMessage="1" sqref="B7 B11:B13 B15:B342" xr:uid="{00000000-0002-0000-0200-000000000000}">
      <formula1>$N$1:$N$3</formula1>
    </dataValidation>
  </dataValidations>
  <pageMargins left="0.74803149606299213" right="0.74803149606299213" top="0.98425196850393704" bottom="0.98425196850393704" header="0.51181102362204722" footer="0.51181102362204722"/>
  <pageSetup paperSize="9" scale="79" orientation="landscape" horizontalDpi="4294967294" r:id="rId1"/>
  <headerFooter alignWithMargins="0"/>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2"/>
  <sheetViews>
    <sheetView zoomScaleNormal="100" zoomScaleSheetLayoutView="100" workbookViewId="0"/>
  </sheetViews>
  <sheetFormatPr defaultColWidth="9" defaultRowHeight="14.25"/>
  <cols>
    <col min="1" max="1" width="8.140625" style="104" customWidth="1"/>
    <col min="2" max="2" width="78.85546875" style="51" customWidth="1"/>
    <col min="3" max="3" width="3" style="106" customWidth="1"/>
    <col min="4" max="4" width="7.42578125" style="58" customWidth="1"/>
    <col min="5" max="5" width="82.5703125" style="140" customWidth="1"/>
    <col min="6" max="16384" width="9" style="33"/>
  </cols>
  <sheetData>
    <row r="1" spans="1:5">
      <c r="A1" s="99">
        <v>3</v>
      </c>
      <c r="B1" s="100" t="s">
        <v>425</v>
      </c>
      <c r="C1" s="101"/>
      <c r="D1" s="99">
        <v>3</v>
      </c>
      <c r="E1" s="435" t="s">
        <v>426</v>
      </c>
    </row>
    <row r="2" spans="1:5">
      <c r="A2" s="102">
        <v>3.1</v>
      </c>
      <c r="B2" s="103" t="s">
        <v>427</v>
      </c>
      <c r="C2" s="101"/>
      <c r="D2" s="102">
        <v>3.1</v>
      </c>
      <c r="E2" s="103" t="s">
        <v>428</v>
      </c>
    </row>
    <row r="3" spans="1:5">
      <c r="B3" s="105" t="s">
        <v>429</v>
      </c>
      <c r="C3" s="101"/>
      <c r="D3" s="104"/>
      <c r="E3" s="440" t="s">
        <v>430</v>
      </c>
    </row>
    <row r="4" spans="1:5">
      <c r="B4" s="78" t="s">
        <v>21</v>
      </c>
      <c r="D4" s="104"/>
      <c r="E4" s="78" t="s">
        <v>21</v>
      </c>
    </row>
    <row r="5" spans="1:5">
      <c r="B5" s="105" t="s">
        <v>431</v>
      </c>
      <c r="C5" s="101"/>
      <c r="D5" s="104"/>
      <c r="E5" s="52" t="s">
        <v>432</v>
      </c>
    </row>
    <row r="6" spans="1:5">
      <c r="B6" s="78" t="s">
        <v>26</v>
      </c>
      <c r="C6" s="101"/>
      <c r="D6" s="104"/>
      <c r="E6" s="78" t="s">
        <v>26</v>
      </c>
    </row>
    <row r="7" spans="1:5">
      <c r="B7" s="105" t="s">
        <v>433</v>
      </c>
      <c r="D7" s="104"/>
      <c r="E7" s="440" t="s">
        <v>434</v>
      </c>
    </row>
    <row r="8" spans="1:5" ht="57">
      <c r="B8" s="78" t="s">
        <v>435</v>
      </c>
      <c r="D8" s="104"/>
      <c r="E8" s="78" t="s">
        <v>436</v>
      </c>
    </row>
    <row r="9" spans="1:5" ht="26.45" customHeight="1">
      <c r="B9" s="78" t="s">
        <v>437</v>
      </c>
      <c r="D9" s="104"/>
      <c r="E9" s="78" t="s">
        <v>438</v>
      </c>
    </row>
    <row r="10" spans="1:5" ht="28.5">
      <c r="B10" s="78" t="s">
        <v>439</v>
      </c>
      <c r="D10" s="104"/>
      <c r="E10" s="78" t="s">
        <v>440</v>
      </c>
    </row>
    <row r="11" spans="1:5" ht="32.450000000000003" customHeight="1">
      <c r="B11" s="78" t="s">
        <v>441</v>
      </c>
      <c r="D11" s="104"/>
      <c r="E11" s="78" t="s">
        <v>442</v>
      </c>
    </row>
    <row r="12" spans="1:5" ht="144.6" customHeight="1">
      <c r="B12" s="78" t="s">
        <v>443</v>
      </c>
      <c r="D12" s="104"/>
      <c r="E12" s="78" t="s">
        <v>444</v>
      </c>
    </row>
    <row r="13" spans="1:5">
      <c r="B13" s="107"/>
      <c r="D13" s="104"/>
    </row>
    <row r="14" spans="1:5">
      <c r="B14" s="105" t="s">
        <v>445</v>
      </c>
      <c r="C14" s="101"/>
      <c r="D14" s="104"/>
      <c r="E14" s="440" t="s">
        <v>446</v>
      </c>
    </row>
    <row r="15" spans="1:5" ht="28.5">
      <c r="B15" s="78" t="s">
        <v>447</v>
      </c>
      <c r="D15" s="104"/>
      <c r="E15" s="78" t="s">
        <v>448</v>
      </c>
    </row>
    <row r="16" spans="1:5">
      <c r="B16" s="107"/>
      <c r="D16" s="104"/>
    </row>
    <row r="17" spans="1:5">
      <c r="B17" s="107"/>
      <c r="D17" s="104"/>
    </row>
    <row r="18" spans="1:5">
      <c r="A18" s="109" t="s">
        <v>449</v>
      </c>
      <c r="B18" s="140" t="s">
        <v>450</v>
      </c>
      <c r="D18" s="109" t="s">
        <v>449</v>
      </c>
      <c r="E18" s="140" t="s">
        <v>451</v>
      </c>
    </row>
    <row r="19" spans="1:5">
      <c r="A19" s="109"/>
      <c r="B19" s="140"/>
      <c r="D19" s="109"/>
    </row>
    <row r="20" spans="1:5">
      <c r="A20" s="109" t="s">
        <v>452</v>
      </c>
      <c r="B20" s="140" t="s">
        <v>453</v>
      </c>
      <c r="D20" s="109" t="s">
        <v>452</v>
      </c>
      <c r="E20" s="140" t="s">
        <v>454</v>
      </c>
    </row>
    <row r="21" spans="1:5">
      <c r="B21" s="78"/>
      <c r="D21" s="104"/>
      <c r="E21" s="78"/>
    </row>
    <row r="22" spans="1:5" ht="28.5">
      <c r="A22" s="102">
        <v>3.2</v>
      </c>
      <c r="B22" s="108" t="s">
        <v>455</v>
      </c>
      <c r="C22" s="101"/>
      <c r="D22" s="102">
        <v>3.2</v>
      </c>
      <c r="E22" s="108" t="s">
        <v>456</v>
      </c>
    </row>
    <row r="23" spans="1:5">
      <c r="B23" s="78" t="s">
        <v>457</v>
      </c>
      <c r="D23" s="104"/>
      <c r="E23" s="78" t="s">
        <v>458</v>
      </c>
    </row>
    <row r="24" spans="1:5" ht="57">
      <c r="B24" s="122" t="s">
        <v>459</v>
      </c>
      <c r="D24" s="104"/>
      <c r="E24" s="51" t="s">
        <v>460</v>
      </c>
    </row>
    <row r="25" spans="1:5">
      <c r="B25" s="78" t="s">
        <v>461</v>
      </c>
      <c r="D25" s="104"/>
      <c r="E25" s="122" t="s">
        <v>462</v>
      </c>
    </row>
    <row r="26" spans="1:5">
      <c r="B26" s="78"/>
      <c r="D26" s="104"/>
    </row>
    <row r="27" spans="1:5">
      <c r="A27" s="109" t="s">
        <v>463</v>
      </c>
      <c r="B27" s="105" t="s">
        <v>464</v>
      </c>
      <c r="C27" s="101"/>
      <c r="D27" s="109" t="s">
        <v>463</v>
      </c>
      <c r="E27" s="105" t="s">
        <v>465</v>
      </c>
    </row>
    <row r="28" spans="1:5">
      <c r="A28" s="109"/>
      <c r="B28" s="78" t="s">
        <v>22</v>
      </c>
      <c r="C28" s="101"/>
      <c r="D28" s="109"/>
      <c r="E28" s="78" t="s">
        <v>22</v>
      </c>
    </row>
    <row r="29" spans="1:5">
      <c r="B29" s="78"/>
      <c r="D29" s="104"/>
      <c r="E29" s="78"/>
    </row>
    <row r="30" spans="1:5" s="205" customFormat="1">
      <c r="A30" s="102">
        <v>3.3</v>
      </c>
      <c r="B30" s="108" t="s">
        <v>466</v>
      </c>
      <c r="C30" s="204"/>
      <c r="D30" s="102">
        <v>3.3</v>
      </c>
      <c r="E30" s="189" t="s">
        <v>467</v>
      </c>
    </row>
    <row r="31" spans="1:5" s="205" customFormat="1" ht="28.5">
      <c r="A31" s="206"/>
      <c r="B31" s="78" t="s">
        <v>468</v>
      </c>
      <c r="C31" s="208"/>
      <c r="D31" s="206"/>
      <c r="E31" s="118" t="s">
        <v>469</v>
      </c>
    </row>
    <row r="32" spans="1:5" s="205" customFormat="1" ht="28.5">
      <c r="A32" s="206"/>
      <c r="B32" s="78" t="s">
        <v>470</v>
      </c>
      <c r="C32" s="208"/>
      <c r="D32" s="206"/>
      <c r="E32" s="122" t="s">
        <v>471</v>
      </c>
    </row>
    <row r="33" spans="1:5" s="205" customFormat="1">
      <c r="A33" s="206"/>
      <c r="B33" s="207"/>
      <c r="C33" s="208"/>
      <c r="D33" s="206"/>
      <c r="E33" s="441"/>
    </row>
    <row r="34" spans="1:5">
      <c r="A34" s="102">
        <v>3.4</v>
      </c>
      <c r="B34" s="108" t="s">
        <v>472</v>
      </c>
      <c r="C34" s="101"/>
      <c r="D34" s="102">
        <v>3.4</v>
      </c>
      <c r="E34" s="189" t="s">
        <v>473</v>
      </c>
    </row>
    <row r="35" spans="1:5">
      <c r="B35" s="78" t="s">
        <v>474</v>
      </c>
      <c r="D35" s="104"/>
      <c r="E35" s="140" t="s">
        <v>475</v>
      </c>
    </row>
    <row r="36" spans="1:5">
      <c r="B36" s="78"/>
      <c r="D36" s="104"/>
      <c r="E36" s="78"/>
    </row>
    <row r="37" spans="1:5">
      <c r="A37" s="102">
        <v>3.5</v>
      </c>
      <c r="B37" s="108" t="s">
        <v>476</v>
      </c>
      <c r="C37" s="101"/>
      <c r="D37" s="102">
        <v>3.5</v>
      </c>
      <c r="E37" s="189" t="s">
        <v>477</v>
      </c>
    </row>
    <row r="38" spans="1:5" ht="142.35" customHeight="1">
      <c r="B38" s="334" t="s">
        <v>478</v>
      </c>
      <c r="C38" s="110"/>
      <c r="D38" s="104"/>
      <c r="E38" s="334" t="s">
        <v>479</v>
      </c>
    </row>
    <row r="39" spans="1:5">
      <c r="B39" s="78"/>
      <c r="D39" s="104"/>
    </row>
    <row r="40" spans="1:5">
      <c r="A40" s="102">
        <v>3.6</v>
      </c>
      <c r="B40" s="108" t="s">
        <v>480</v>
      </c>
      <c r="C40" s="101"/>
      <c r="D40" s="102">
        <v>3.6</v>
      </c>
      <c r="E40" s="189" t="s">
        <v>481</v>
      </c>
    </row>
    <row r="41" spans="1:5">
      <c r="B41" s="438">
        <v>44838</v>
      </c>
      <c r="D41" s="104"/>
      <c r="E41" s="442">
        <v>44838</v>
      </c>
    </row>
    <row r="42" spans="1:5" ht="71.25">
      <c r="B42" s="78" t="s">
        <v>482</v>
      </c>
      <c r="D42" s="104"/>
      <c r="E42" s="140" t="s">
        <v>483</v>
      </c>
    </row>
    <row r="43" spans="1:5" ht="42.75">
      <c r="B43" s="78" t="s">
        <v>484</v>
      </c>
      <c r="D43" s="104"/>
      <c r="E43" s="140" t="s">
        <v>485</v>
      </c>
    </row>
    <row r="44" spans="1:5" ht="42.75">
      <c r="B44" s="78" t="s">
        <v>486</v>
      </c>
      <c r="D44" s="104"/>
      <c r="E44" s="140" t="s">
        <v>487</v>
      </c>
    </row>
    <row r="45" spans="1:5" ht="28.5">
      <c r="B45" s="78" t="s">
        <v>488</v>
      </c>
      <c r="D45" s="104"/>
      <c r="E45" s="140" t="s">
        <v>489</v>
      </c>
    </row>
    <row r="46" spans="1:5" ht="28.5">
      <c r="B46" s="78" t="s">
        <v>490</v>
      </c>
      <c r="D46" s="104"/>
      <c r="E46" s="140" t="s">
        <v>491</v>
      </c>
    </row>
    <row r="47" spans="1:5" ht="28.5">
      <c r="B47" s="78" t="s">
        <v>492</v>
      </c>
      <c r="D47" s="104"/>
      <c r="E47" s="140" t="s">
        <v>493</v>
      </c>
    </row>
    <row r="48" spans="1:5" ht="57">
      <c r="B48" s="78" t="s">
        <v>494</v>
      </c>
      <c r="D48" s="104"/>
      <c r="E48" s="140" t="s">
        <v>495</v>
      </c>
    </row>
    <row r="49" spans="2:5" ht="28.5">
      <c r="B49" s="78" t="s">
        <v>496</v>
      </c>
      <c r="D49" s="104"/>
      <c r="E49" s="140" t="s">
        <v>497</v>
      </c>
    </row>
    <row r="50" spans="2:5">
      <c r="B50" s="78" t="s">
        <v>498</v>
      </c>
      <c r="D50" s="104"/>
      <c r="E50" s="140" t="s">
        <v>499</v>
      </c>
    </row>
    <row r="51" spans="2:5" ht="28.5">
      <c r="B51" s="78" t="s">
        <v>500</v>
      </c>
      <c r="D51" s="104"/>
      <c r="E51" s="140" t="s">
        <v>501</v>
      </c>
    </row>
    <row r="52" spans="2:5" ht="42.75">
      <c r="B52" s="78" t="s">
        <v>502</v>
      </c>
      <c r="D52" s="104"/>
      <c r="E52" s="140" t="s">
        <v>503</v>
      </c>
    </row>
    <row r="53" spans="2:5" ht="85.5">
      <c r="B53" s="78" t="s">
        <v>504</v>
      </c>
      <c r="D53" s="104"/>
      <c r="E53" s="140" t="s">
        <v>505</v>
      </c>
    </row>
    <row r="54" spans="2:5">
      <c r="B54" s="439">
        <v>44839</v>
      </c>
      <c r="D54" s="104"/>
      <c r="E54" s="442">
        <v>44839</v>
      </c>
    </row>
    <row r="55" spans="2:5" ht="42.75">
      <c r="B55" s="78" t="s">
        <v>506</v>
      </c>
      <c r="D55" s="104"/>
      <c r="E55" s="140" t="s">
        <v>507</v>
      </c>
    </row>
    <row r="56" spans="2:5" ht="28.5">
      <c r="B56" s="140" t="s">
        <v>508</v>
      </c>
      <c r="D56" s="104"/>
      <c r="E56" s="140" t="s">
        <v>509</v>
      </c>
    </row>
    <row r="57" spans="2:5" ht="42.75">
      <c r="B57" s="78" t="s">
        <v>510</v>
      </c>
      <c r="D57" s="104"/>
      <c r="E57" s="51" t="s">
        <v>511</v>
      </c>
    </row>
    <row r="58" spans="2:5">
      <c r="B58" s="78" t="s">
        <v>512</v>
      </c>
      <c r="D58" s="104"/>
      <c r="E58" s="51" t="s">
        <v>513</v>
      </c>
    </row>
    <row r="59" spans="2:5" ht="42.75">
      <c r="B59" s="78" t="s">
        <v>514</v>
      </c>
      <c r="D59" s="104"/>
      <c r="E59" s="51" t="s">
        <v>515</v>
      </c>
    </row>
    <row r="60" spans="2:5" ht="66.75" customHeight="1">
      <c r="B60" s="78" t="s">
        <v>516</v>
      </c>
      <c r="D60" s="104"/>
      <c r="E60" s="140" t="s">
        <v>517</v>
      </c>
    </row>
    <row r="61" spans="2:5">
      <c r="B61" s="78" t="s">
        <v>518</v>
      </c>
      <c r="D61" s="104"/>
      <c r="E61" s="140" t="s">
        <v>519</v>
      </c>
    </row>
    <row r="62" spans="2:5">
      <c r="B62" s="439">
        <v>44840</v>
      </c>
      <c r="D62" s="104"/>
      <c r="E62" s="439">
        <v>44840</v>
      </c>
    </row>
    <row r="63" spans="2:5" ht="100.7" customHeight="1">
      <c r="B63" s="78" t="s">
        <v>520</v>
      </c>
      <c r="D63" s="104"/>
      <c r="E63" s="54" t="s">
        <v>521</v>
      </c>
    </row>
    <row r="64" spans="2:5" ht="84.75" customHeight="1">
      <c r="B64" s="78" t="s">
        <v>522</v>
      </c>
      <c r="D64" s="104"/>
      <c r="E64" s="54" t="s">
        <v>523</v>
      </c>
    </row>
    <row r="65" spans="1:6" ht="128.25">
      <c r="B65" s="78" t="s">
        <v>524</v>
      </c>
      <c r="D65" s="104"/>
      <c r="E65" s="54" t="s">
        <v>525</v>
      </c>
    </row>
    <row r="66" spans="1:6" ht="28.5">
      <c r="B66" s="78" t="s">
        <v>526</v>
      </c>
      <c r="D66" s="104"/>
      <c r="E66" s="140" t="s">
        <v>527</v>
      </c>
    </row>
    <row r="67" spans="1:6" ht="28.5">
      <c r="A67" s="102">
        <v>3.7</v>
      </c>
      <c r="B67" s="108" t="s">
        <v>528</v>
      </c>
      <c r="D67" s="102">
        <v>3.7</v>
      </c>
      <c r="E67" s="108" t="s">
        <v>529</v>
      </c>
    </row>
    <row r="68" spans="1:6" ht="156.6" customHeight="1">
      <c r="A68" s="109" t="s">
        <v>530</v>
      </c>
      <c r="B68" s="105" t="s">
        <v>531</v>
      </c>
      <c r="C68" s="101"/>
      <c r="D68" s="109" t="s">
        <v>530</v>
      </c>
      <c r="E68" s="105" t="s">
        <v>532</v>
      </c>
    </row>
    <row r="69" spans="1:6" ht="57">
      <c r="A69" s="109" t="s">
        <v>533</v>
      </c>
      <c r="B69" s="105" t="s">
        <v>534</v>
      </c>
      <c r="C69" s="111"/>
      <c r="D69" s="109" t="s">
        <v>533</v>
      </c>
      <c r="E69" s="105" t="s">
        <v>535</v>
      </c>
    </row>
    <row r="70" spans="1:6" ht="42.75">
      <c r="B70" s="279" t="s">
        <v>536</v>
      </c>
      <c r="C70" s="111"/>
      <c r="D70" s="104"/>
      <c r="E70" s="279" t="s">
        <v>537</v>
      </c>
    </row>
    <row r="71" spans="1:6">
      <c r="A71" s="201"/>
      <c r="B71" s="213"/>
      <c r="C71" s="111"/>
      <c r="D71" s="112"/>
      <c r="E71" s="75"/>
    </row>
    <row r="72" spans="1:6">
      <c r="B72" s="78"/>
      <c r="D72" s="104"/>
      <c r="E72" s="78"/>
    </row>
    <row r="73" spans="1:6">
      <c r="A73" s="109" t="s">
        <v>530</v>
      </c>
      <c r="B73" s="105" t="s">
        <v>538</v>
      </c>
      <c r="C73" s="111"/>
      <c r="D73" s="109" t="s">
        <v>530</v>
      </c>
      <c r="E73" s="440" t="s">
        <v>539</v>
      </c>
    </row>
    <row r="74" spans="1:6">
      <c r="B74" s="78" t="s">
        <v>540</v>
      </c>
      <c r="D74" s="104"/>
      <c r="E74" s="78" t="s">
        <v>541</v>
      </c>
    </row>
    <row r="75" spans="1:6">
      <c r="B75" s="78"/>
      <c r="C75" s="101"/>
      <c r="D75" s="104"/>
      <c r="E75" s="78"/>
    </row>
    <row r="76" spans="1:6">
      <c r="A76" s="102">
        <v>3.8</v>
      </c>
      <c r="B76" s="108" t="s">
        <v>542</v>
      </c>
      <c r="C76" s="101"/>
      <c r="D76" s="102">
        <v>3.8</v>
      </c>
      <c r="E76" s="189" t="s">
        <v>543</v>
      </c>
    </row>
    <row r="77" spans="1:6">
      <c r="A77" s="109" t="s">
        <v>544</v>
      </c>
      <c r="B77" s="105" t="s">
        <v>545</v>
      </c>
      <c r="C77" s="101"/>
      <c r="D77" s="109" t="s">
        <v>544</v>
      </c>
      <c r="E77" s="440" t="s">
        <v>546</v>
      </c>
    </row>
    <row r="78" spans="1:6" ht="15" customHeight="1">
      <c r="B78" s="78" t="s">
        <v>547</v>
      </c>
      <c r="C78" s="111"/>
      <c r="D78" s="104"/>
      <c r="E78" s="140" t="s">
        <v>548</v>
      </c>
    </row>
    <row r="79" spans="1:6" ht="15" customHeight="1">
      <c r="B79" s="78" t="s">
        <v>549</v>
      </c>
      <c r="C79" s="111"/>
      <c r="D79" s="104"/>
      <c r="E79" s="140" t="s">
        <v>550</v>
      </c>
      <c r="F79" s="33" t="s">
        <v>378</v>
      </c>
    </row>
    <row r="80" spans="1:6">
      <c r="B80" s="78" t="s">
        <v>551</v>
      </c>
      <c r="C80" s="111"/>
      <c r="D80" s="104"/>
      <c r="E80" s="78" t="s">
        <v>552</v>
      </c>
    </row>
    <row r="81" spans="1:5">
      <c r="B81" s="78" t="s">
        <v>553</v>
      </c>
      <c r="C81" s="111"/>
      <c r="D81" s="104"/>
      <c r="E81" s="78" t="s">
        <v>554</v>
      </c>
    </row>
    <row r="82" spans="1:5">
      <c r="B82" s="78" t="s">
        <v>555</v>
      </c>
      <c r="D82" s="104"/>
      <c r="E82" s="78" t="s">
        <v>556</v>
      </c>
    </row>
    <row r="83" spans="1:5">
      <c r="B83" s="75"/>
      <c r="D83" s="104"/>
    </row>
    <row r="84" spans="1:5" ht="46.5" customHeight="1">
      <c r="A84" s="109" t="s">
        <v>557</v>
      </c>
      <c r="B84" s="432" t="s">
        <v>558</v>
      </c>
      <c r="C84" s="111"/>
      <c r="D84" s="109" t="s">
        <v>557</v>
      </c>
      <c r="E84" s="432" t="s">
        <v>559</v>
      </c>
    </row>
    <row r="85" spans="1:5" ht="18" customHeight="1">
      <c r="A85" s="197"/>
      <c r="B85" s="122" t="s">
        <v>560</v>
      </c>
      <c r="C85" s="111"/>
      <c r="D85" s="197"/>
      <c r="E85" s="122" t="s">
        <v>561</v>
      </c>
    </row>
    <row r="86" spans="1:5" ht="46.7" customHeight="1">
      <c r="A86" s="196"/>
      <c r="B86" s="122" t="s">
        <v>562</v>
      </c>
      <c r="C86" s="111"/>
      <c r="D86" s="196"/>
      <c r="E86" s="122" t="s">
        <v>563</v>
      </c>
    </row>
    <row r="87" spans="1:5">
      <c r="A87" s="196"/>
      <c r="B87" s="198"/>
      <c r="D87" s="196"/>
    </row>
    <row r="88" spans="1:5">
      <c r="A88" s="102"/>
      <c r="B88" s="434"/>
      <c r="C88" s="101"/>
      <c r="D88" s="102"/>
    </row>
    <row r="89" spans="1:5">
      <c r="A89" s="102">
        <v>3.9</v>
      </c>
      <c r="B89" s="108" t="s">
        <v>564</v>
      </c>
      <c r="D89" s="102">
        <v>3.9</v>
      </c>
      <c r="E89" s="189" t="s">
        <v>565</v>
      </c>
    </row>
    <row r="90" spans="1:5" ht="105">
      <c r="B90" s="433" t="s">
        <v>566</v>
      </c>
      <c r="C90" s="101"/>
      <c r="D90" s="104"/>
      <c r="E90" s="279" t="s">
        <v>567</v>
      </c>
    </row>
    <row r="91" spans="1:5">
      <c r="B91" s="78"/>
      <c r="C91" s="111"/>
      <c r="D91" s="104"/>
      <c r="E91" s="78"/>
    </row>
    <row r="92" spans="1:5">
      <c r="A92" s="113">
        <v>3.1</v>
      </c>
      <c r="B92" s="108" t="s">
        <v>568</v>
      </c>
      <c r="C92" s="101"/>
      <c r="D92" s="113">
        <v>3.1</v>
      </c>
      <c r="E92" s="189" t="s">
        <v>569</v>
      </c>
    </row>
    <row r="93" spans="1:5" ht="42.75">
      <c r="A93" s="109"/>
      <c r="B93" s="78" t="s">
        <v>570</v>
      </c>
      <c r="C93" s="101"/>
      <c r="D93" s="109"/>
      <c r="E93" s="118" t="s">
        <v>571</v>
      </c>
    </row>
    <row r="94" spans="1:5">
      <c r="A94" s="109" t="s">
        <v>572</v>
      </c>
      <c r="B94" s="105" t="s">
        <v>573</v>
      </c>
      <c r="C94" s="111"/>
      <c r="D94" s="109" t="s">
        <v>572</v>
      </c>
      <c r="E94" s="440" t="s">
        <v>574</v>
      </c>
    </row>
    <row r="95" spans="1:5" ht="34.35" customHeight="1">
      <c r="A95" s="112"/>
      <c r="B95" s="78" t="s">
        <v>540</v>
      </c>
      <c r="C95" s="111"/>
      <c r="D95" s="112"/>
      <c r="E95" s="51" t="s">
        <v>575</v>
      </c>
    </row>
    <row r="96" spans="1:5">
      <c r="B96" s="78"/>
      <c r="D96" s="104"/>
    </row>
    <row r="97" spans="1:5">
      <c r="A97" s="113">
        <v>3.11</v>
      </c>
      <c r="B97" s="1" t="s">
        <v>576</v>
      </c>
      <c r="C97" s="101"/>
      <c r="D97" s="113">
        <v>3.11</v>
      </c>
      <c r="E97" s="189" t="s">
        <v>577</v>
      </c>
    </row>
    <row r="98" spans="1:5" ht="150">
      <c r="A98" s="109"/>
      <c r="B98" s="354" t="s">
        <v>578</v>
      </c>
      <c r="D98" s="109"/>
      <c r="E98" s="436" t="s">
        <v>579</v>
      </c>
    </row>
    <row r="99" spans="1:5" ht="30">
      <c r="A99" s="109"/>
      <c r="B99" s="354" t="s">
        <v>580</v>
      </c>
      <c r="D99" s="109"/>
      <c r="E99" s="437" t="s">
        <v>581</v>
      </c>
    </row>
    <row r="102" spans="1:5">
      <c r="B102" s="51" t="s">
        <v>378</v>
      </c>
    </row>
  </sheetData>
  <phoneticPr fontId="7" type="noConversion"/>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80"/>
  <sheetViews>
    <sheetView zoomScaleNormal="100" zoomScaleSheetLayoutView="100" workbookViewId="0"/>
  </sheetViews>
  <sheetFormatPr defaultColWidth="9.140625" defaultRowHeight="14.25"/>
  <cols>
    <col min="1" max="1" width="6.85546875" style="109" customWidth="1"/>
    <col min="2" max="2" width="79.140625" style="194" customWidth="1"/>
    <col min="3" max="3" width="2.42578125" style="194" customWidth="1"/>
    <col min="4" max="4" width="6.85546875" style="109" customWidth="1"/>
    <col min="5" max="5" width="83.85546875" style="194" customWidth="1"/>
    <col min="6" max="16384" width="9.140625" style="49"/>
  </cols>
  <sheetData>
    <row r="1" spans="1:7">
      <c r="A1" s="99">
        <v>5</v>
      </c>
      <c r="B1" s="115" t="s">
        <v>582</v>
      </c>
      <c r="C1" s="56"/>
      <c r="D1" s="99">
        <v>5</v>
      </c>
      <c r="E1" s="115" t="s">
        <v>583</v>
      </c>
    </row>
    <row r="2" spans="1:7">
      <c r="A2" s="102">
        <v>5.3</v>
      </c>
      <c r="B2" s="108" t="s">
        <v>584</v>
      </c>
      <c r="C2" s="56"/>
      <c r="D2" s="102">
        <v>5.3</v>
      </c>
      <c r="E2" s="108" t="s">
        <v>585</v>
      </c>
    </row>
    <row r="3" spans="1:7">
      <c r="A3" s="195" t="s">
        <v>586</v>
      </c>
      <c r="B3" s="105" t="s">
        <v>587</v>
      </c>
      <c r="C3" s="58"/>
      <c r="D3" s="195" t="s">
        <v>586</v>
      </c>
      <c r="E3" s="105" t="s">
        <v>588</v>
      </c>
    </row>
    <row r="4" spans="1:7" ht="99.75">
      <c r="A4" s="195"/>
      <c r="B4" s="78" t="s">
        <v>589</v>
      </c>
      <c r="C4" s="58"/>
      <c r="D4" s="195"/>
      <c r="E4" s="118" t="s">
        <v>590</v>
      </c>
      <c r="G4" s="49" t="s">
        <v>378</v>
      </c>
    </row>
    <row r="5" spans="1:7" ht="28.5">
      <c r="B5" s="334" t="s">
        <v>591</v>
      </c>
      <c r="C5" s="58"/>
      <c r="D5" s="201"/>
      <c r="E5" s="334" t="s">
        <v>592</v>
      </c>
    </row>
    <row r="6" spans="1:7" ht="73.7" customHeight="1">
      <c r="B6" s="78" t="s">
        <v>593</v>
      </c>
      <c r="C6" s="58"/>
      <c r="D6" s="195"/>
      <c r="E6" s="78" t="s">
        <v>594</v>
      </c>
    </row>
    <row r="7" spans="1:7" ht="40.700000000000003" customHeight="1">
      <c r="B7" s="78" t="s">
        <v>595</v>
      </c>
      <c r="C7" s="58"/>
      <c r="D7" s="195"/>
      <c r="E7" s="78" t="s">
        <v>596</v>
      </c>
    </row>
    <row r="8" spans="1:7" ht="178.5" customHeight="1">
      <c r="A8" s="195"/>
      <c r="B8" s="78" t="s">
        <v>597</v>
      </c>
      <c r="C8" s="58"/>
      <c r="D8" s="195"/>
      <c r="E8" s="334" t="s">
        <v>598</v>
      </c>
    </row>
    <row r="9" spans="1:7">
      <c r="B9" s="334"/>
      <c r="C9" s="58"/>
      <c r="D9" s="195"/>
      <c r="E9" s="334"/>
    </row>
    <row r="10" spans="1:7" ht="96" customHeight="1">
      <c r="B10" s="335" t="s">
        <v>599</v>
      </c>
      <c r="C10" s="58"/>
      <c r="D10" s="195"/>
      <c r="E10" s="335" t="s">
        <v>600</v>
      </c>
    </row>
    <row r="11" spans="1:7" ht="28.5">
      <c r="B11" s="78" t="s">
        <v>601</v>
      </c>
      <c r="C11" s="58"/>
      <c r="D11" s="195"/>
      <c r="E11" s="334" t="s">
        <v>602</v>
      </c>
    </row>
    <row r="12" spans="1:7" ht="42.75">
      <c r="B12" s="334" t="s">
        <v>603</v>
      </c>
      <c r="C12" s="58"/>
      <c r="D12" s="195"/>
      <c r="E12" s="334" t="s">
        <v>604</v>
      </c>
    </row>
    <row r="13" spans="1:7">
      <c r="B13" s="78"/>
      <c r="C13" s="58"/>
      <c r="D13" s="195"/>
      <c r="E13" s="75"/>
    </row>
    <row r="14" spans="1:7">
      <c r="A14" s="195" t="s">
        <v>605</v>
      </c>
      <c r="B14" s="105" t="s">
        <v>606</v>
      </c>
      <c r="C14" s="56"/>
      <c r="D14" s="195" t="s">
        <v>605</v>
      </c>
      <c r="E14" s="105" t="s">
        <v>607</v>
      </c>
    </row>
    <row r="15" spans="1:7" ht="228">
      <c r="B15" s="336" t="s">
        <v>608</v>
      </c>
      <c r="C15" s="58"/>
      <c r="D15" s="201"/>
      <c r="E15" s="336" t="s">
        <v>609</v>
      </c>
    </row>
    <row r="16" spans="1:7" ht="128.25">
      <c r="B16" s="334" t="s">
        <v>610</v>
      </c>
      <c r="C16" s="58"/>
      <c r="D16" s="201"/>
      <c r="E16" s="336" t="s">
        <v>611</v>
      </c>
    </row>
    <row r="17" spans="1:5" ht="114">
      <c r="B17" s="334" t="s">
        <v>612</v>
      </c>
      <c r="C17" s="58"/>
      <c r="D17" s="201"/>
      <c r="E17" s="336" t="s">
        <v>613</v>
      </c>
    </row>
    <row r="18" spans="1:5" ht="130.69999999999999" customHeight="1">
      <c r="B18" s="334" t="s">
        <v>614</v>
      </c>
      <c r="C18" s="58"/>
      <c r="D18" s="201"/>
      <c r="E18" s="334" t="s">
        <v>615</v>
      </c>
    </row>
    <row r="19" spans="1:5">
      <c r="B19" s="78"/>
      <c r="C19" s="58"/>
      <c r="D19" s="195"/>
      <c r="E19" s="78"/>
    </row>
    <row r="20" spans="1:5">
      <c r="A20" s="104"/>
      <c r="B20" s="334"/>
      <c r="D20" s="201"/>
      <c r="E20" s="334"/>
    </row>
    <row r="21" spans="1:5">
      <c r="A21" s="104"/>
      <c r="B21" s="334"/>
      <c r="D21" s="104"/>
      <c r="E21" s="334" t="s">
        <v>378</v>
      </c>
    </row>
    <row r="22" spans="1:5">
      <c r="B22" s="78"/>
      <c r="C22" s="58"/>
      <c r="E22" s="78"/>
    </row>
    <row r="23" spans="1:5" ht="57" hidden="1">
      <c r="A23" s="202">
        <v>5.4</v>
      </c>
      <c r="B23" s="203" t="s">
        <v>616</v>
      </c>
      <c r="C23" s="54"/>
      <c r="D23" s="202">
        <v>5.4</v>
      </c>
      <c r="E23" s="203" t="s">
        <v>617</v>
      </c>
    </row>
    <row r="24" spans="1:5" ht="57" hidden="1">
      <c r="A24" s="195" t="s">
        <v>618</v>
      </c>
      <c r="B24" s="337" t="s">
        <v>619</v>
      </c>
      <c r="C24" s="54"/>
      <c r="D24" s="195" t="s">
        <v>618</v>
      </c>
      <c r="E24" s="337" t="s">
        <v>619</v>
      </c>
    </row>
    <row r="25" spans="1:5" ht="57" hidden="1">
      <c r="B25" s="334" t="s">
        <v>620</v>
      </c>
      <c r="C25" s="54"/>
      <c r="E25" s="334" t="s">
        <v>621</v>
      </c>
    </row>
    <row r="26" spans="1:5" hidden="1">
      <c r="B26" s="338"/>
      <c r="C26" s="54"/>
      <c r="E26" s="338"/>
    </row>
    <row r="27" spans="1:5" hidden="1">
      <c r="B27" s="78"/>
      <c r="C27" s="52"/>
      <c r="E27" s="78"/>
    </row>
    <row r="28" spans="1:5" hidden="1">
      <c r="A28" s="195" t="s">
        <v>399</v>
      </c>
      <c r="B28" s="105" t="s">
        <v>587</v>
      </c>
      <c r="C28" s="52"/>
      <c r="D28" s="195" t="s">
        <v>399</v>
      </c>
      <c r="E28" s="105" t="s">
        <v>587</v>
      </c>
    </row>
    <row r="29" spans="1:5" hidden="1">
      <c r="B29" s="334"/>
      <c r="C29" s="58"/>
      <c r="D29" s="104"/>
      <c r="E29" s="334"/>
    </row>
    <row r="30" spans="1:5" ht="73.7" hidden="1" customHeight="1">
      <c r="B30" s="78"/>
      <c r="C30" s="58"/>
      <c r="E30" s="78"/>
    </row>
    <row r="31" spans="1:5" hidden="1">
      <c r="A31" s="195"/>
      <c r="B31" s="78"/>
      <c r="C31" s="58"/>
      <c r="E31" s="334"/>
    </row>
    <row r="32" spans="1:5" hidden="1">
      <c r="B32" s="334"/>
      <c r="C32" s="58"/>
      <c r="E32" s="334"/>
    </row>
    <row r="33" spans="1:5" hidden="1">
      <c r="A33" s="104"/>
      <c r="B33" s="334"/>
      <c r="D33" s="104"/>
      <c r="E33" s="334"/>
    </row>
    <row r="34" spans="1:5" hidden="1">
      <c r="B34" s="78"/>
      <c r="E34" s="78"/>
    </row>
    <row r="35" spans="1:5" ht="42.75" hidden="1">
      <c r="A35" s="202" t="s">
        <v>622</v>
      </c>
      <c r="B35" s="203" t="s">
        <v>623</v>
      </c>
      <c r="C35" s="54"/>
      <c r="D35" s="202" t="s">
        <v>622</v>
      </c>
      <c r="E35" s="203" t="s">
        <v>623</v>
      </c>
    </row>
    <row r="36" spans="1:5" hidden="1">
      <c r="A36" s="195" t="s">
        <v>624</v>
      </c>
      <c r="B36" s="105" t="s">
        <v>625</v>
      </c>
      <c r="C36" s="54"/>
      <c r="D36" s="195" t="s">
        <v>624</v>
      </c>
      <c r="E36" s="105" t="s">
        <v>625</v>
      </c>
    </row>
    <row r="37" spans="1:5" hidden="1">
      <c r="B37" s="339" t="s">
        <v>626</v>
      </c>
      <c r="C37" s="54"/>
      <c r="E37" s="334" t="s">
        <v>302</v>
      </c>
    </row>
    <row r="38" spans="1:5" hidden="1">
      <c r="B38" s="75"/>
      <c r="C38" s="54"/>
      <c r="E38" s="75"/>
    </row>
    <row r="39" spans="1:5" hidden="1">
      <c r="B39" s="78"/>
      <c r="C39" s="52"/>
      <c r="E39" s="78"/>
    </row>
    <row r="40" spans="1:5" hidden="1">
      <c r="B40" s="78"/>
      <c r="C40" s="52"/>
      <c r="E40" s="78"/>
    </row>
    <row r="41" spans="1:5" hidden="1">
      <c r="A41" s="104"/>
      <c r="B41" s="334"/>
      <c r="D41" s="104"/>
      <c r="E41" s="334"/>
    </row>
    <row r="42" spans="1:5" hidden="1">
      <c r="B42" s="78"/>
      <c r="E42" s="78"/>
    </row>
    <row r="43" spans="1:5" hidden="1"/>
    <row r="44" spans="1:5" hidden="1"/>
    <row r="45" spans="1:5" hidden="1"/>
    <row r="46" spans="1:5" hidden="1"/>
    <row r="47" spans="1:5" hidden="1"/>
    <row r="48" spans="1:5"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99"/>
  <sheetViews>
    <sheetView zoomScaleNormal="100" zoomScaleSheetLayoutView="100" workbookViewId="0"/>
  </sheetViews>
  <sheetFormatPr defaultColWidth="9" defaultRowHeight="14.25"/>
  <cols>
    <col min="1" max="1" width="7.140625" style="133" customWidth="1"/>
    <col min="2" max="2" width="80.42578125" style="58" customWidth="1"/>
    <col min="3" max="3" width="2" style="58" customWidth="1"/>
    <col min="4" max="4" width="88" style="140" customWidth="1"/>
    <col min="5" max="16384" width="9" style="33"/>
  </cols>
  <sheetData>
    <row r="1" spans="1:4">
      <c r="A1" s="114">
        <v>6</v>
      </c>
      <c r="B1" s="115" t="s">
        <v>627</v>
      </c>
      <c r="C1" s="101"/>
      <c r="D1" s="476" t="s">
        <v>628</v>
      </c>
    </row>
    <row r="2" spans="1:4">
      <c r="A2" s="116">
        <v>6.1</v>
      </c>
      <c r="B2" s="117" t="s">
        <v>629</v>
      </c>
      <c r="C2" s="101"/>
      <c r="D2" s="477" t="s">
        <v>630</v>
      </c>
    </row>
    <row r="3" spans="1:4">
      <c r="A3" s="116"/>
      <c r="B3" s="118" t="s">
        <v>29</v>
      </c>
      <c r="C3" s="106"/>
      <c r="D3" s="118" t="s">
        <v>29</v>
      </c>
    </row>
    <row r="4" spans="1:4">
      <c r="A4" s="116"/>
      <c r="B4" s="122"/>
      <c r="C4" s="106"/>
      <c r="D4" s="122"/>
    </row>
    <row r="5" spans="1:4">
      <c r="A5" s="116"/>
      <c r="B5" s="123" t="s">
        <v>433</v>
      </c>
      <c r="C5" s="106"/>
      <c r="D5" s="123" t="s">
        <v>433</v>
      </c>
    </row>
    <row r="6" spans="1:4" ht="57">
      <c r="A6" s="116"/>
      <c r="B6" s="122" t="s">
        <v>631</v>
      </c>
      <c r="C6" s="106"/>
      <c r="D6" s="122" t="s">
        <v>632</v>
      </c>
    </row>
    <row r="7" spans="1:4" ht="28.5">
      <c r="A7" s="116"/>
      <c r="B7" s="122" t="s">
        <v>633</v>
      </c>
      <c r="C7" s="106"/>
      <c r="D7" s="122" t="s">
        <v>634</v>
      </c>
    </row>
    <row r="8" spans="1:4" ht="28.5">
      <c r="A8" s="116"/>
      <c r="B8" s="122" t="s">
        <v>635</v>
      </c>
      <c r="C8" s="106"/>
      <c r="D8" s="122" t="s">
        <v>636</v>
      </c>
    </row>
    <row r="9" spans="1:4" ht="28.5">
      <c r="A9" s="116"/>
      <c r="B9" s="122" t="s">
        <v>637</v>
      </c>
      <c r="C9" s="106"/>
      <c r="D9" s="122" t="s">
        <v>638</v>
      </c>
    </row>
    <row r="10" spans="1:4" ht="57">
      <c r="A10" s="116"/>
      <c r="B10" s="122" t="s">
        <v>639</v>
      </c>
      <c r="C10" s="106"/>
      <c r="D10" s="122" t="s">
        <v>640</v>
      </c>
    </row>
    <row r="11" spans="1:4">
      <c r="A11" s="116"/>
      <c r="B11" s="122" t="s">
        <v>641</v>
      </c>
      <c r="C11" s="106"/>
      <c r="D11" s="122" t="s">
        <v>642</v>
      </c>
    </row>
    <row r="12" spans="1:4" ht="57">
      <c r="A12" s="116"/>
      <c r="B12" s="122" t="s">
        <v>643</v>
      </c>
      <c r="C12" s="106"/>
      <c r="D12" s="122" t="s">
        <v>644</v>
      </c>
    </row>
    <row r="13" spans="1:4">
      <c r="A13" s="116"/>
      <c r="B13" s="219" t="s">
        <v>378</v>
      </c>
      <c r="C13" s="106"/>
      <c r="D13" s="122"/>
    </row>
    <row r="14" spans="1:4">
      <c r="A14" s="116" t="s">
        <v>645</v>
      </c>
      <c r="B14" s="136" t="s">
        <v>646</v>
      </c>
      <c r="C14" s="106"/>
      <c r="D14" s="122" t="s">
        <v>647</v>
      </c>
    </row>
    <row r="15" spans="1:4">
      <c r="A15" s="116"/>
      <c r="B15" s="136"/>
      <c r="C15" s="106"/>
      <c r="D15" s="122"/>
    </row>
    <row r="16" spans="1:4">
      <c r="A16" s="116" t="s">
        <v>648</v>
      </c>
      <c r="B16" s="136" t="s">
        <v>649</v>
      </c>
      <c r="C16" s="106"/>
      <c r="D16" s="122" t="s">
        <v>650</v>
      </c>
    </row>
    <row r="17" spans="1:6">
      <c r="A17" s="116"/>
      <c r="B17" s="482"/>
      <c r="C17" s="106"/>
      <c r="D17" s="484"/>
    </row>
    <row r="18" spans="1:6">
      <c r="A18" s="116">
        <v>6.2</v>
      </c>
      <c r="B18" s="120" t="s">
        <v>651</v>
      </c>
      <c r="C18" s="101"/>
      <c r="D18" s="479" t="s">
        <v>652</v>
      </c>
    </row>
    <row r="19" spans="1:6" ht="33.75" customHeight="1">
      <c r="A19" s="116"/>
      <c r="B19" s="78" t="s">
        <v>653</v>
      </c>
      <c r="C19" s="106"/>
      <c r="D19" s="122" t="s">
        <v>654</v>
      </c>
    </row>
    <row r="20" spans="1:6" ht="14.25" customHeight="1">
      <c r="A20" s="116"/>
      <c r="B20" s="107"/>
      <c r="C20" s="106"/>
      <c r="D20" s="484"/>
    </row>
    <row r="21" spans="1:6" ht="15" customHeight="1">
      <c r="A21" s="116"/>
      <c r="B21" s="119"/>
      <c r="C21" s="106"/>
      <c r="D21" s="485"/>
    </row>
    <row r="22" spans="1:6">
      <c r="A22" s="116">
        <v>6.3</v>
      </c>
      <c r="B22" s="120" t="s">
        <v>655</v>
      </c>
      <c r="C22" s="101"/>
      <c r="D22" s="478" t="s">
        <v>656</v>
      </c>
    </row>
    <row r="23" spans="1:6">
      <c r="A23" s="116"/>
      <c r="B23" s="121" t="s">
        <v>657</v>
      </c>
      <c r="C23" s="101"/>
      <c r="D23" s="483"/>
    </row>
    <row r="24" spans="1:6" ht="42.75">
      <c r="A24" s="116"/>
      <c r="B24" s="122" t="s">
        <v>459</v>
      </c>
      <c r="C24" s="106"/>
      <c r="D24" s="336" t="s">
        <v>658</v>
      </c>
      <c r="F24" s="33" t="s">
        <v>378</v>
      </c>
    </row>
    <row r="25" spans="1:6">
      <c r="A25" s="116"/>
      <c r="B25" s="122" t="s">
        <v>659</v>
      </c>
      <c r="C25" s="106"/>
      <c r="D25" s="336" t="s">
        <v>660</v>
      </c>
    </row>
    <row r="26" spans="1:6">
      <c r="A26" s="116"/>
      <c r="B26" s="122"/>
      <c r="C26" s="106"/>
      <c r="D26" s="484"/>
    </row>
    <row r="27" spans="1:6">
      <c r="A27" s="116" t="s">
        <v>661</v>
      </c>
      <c r="B27" s="123" t="s">
        <v>464</v>
      </c>
      <c r="C27" s="101"/>
      <c r="D27" s="123" t="s">
        <v>465</v>
      </c>
    </row>
    <row r="28" spans="1:6">
      <c r="A28" s="116"/>
      <c r="B28" s="122" t="s">
        <v>22</v>
      </c>
      <c r="C28" s="106"/>
      <c r="D28" s="122" t="s">
        <v>22</v>
      </c>
    </row>
    <row r="29" spans="1:6">
      <c r="A29" s="116"/>
      <c r="B29" s="119"/>
      <c r="C29" s="106"/>
      <c r="D29" s="485"/>
    </row>
    <row r="30" spans="1:6">
      <c r="A30" s="116">
        <v>6.4</v>
      </c>
      <c r="B30" s="120" t="s">
        <v>662</v>
      </c>
      <c r="C30" s="101"/>
      <c r="D30" s="478" t="s">
        <v>663</v>
      </c>
    </row>
    <row r="31" spans="1:6" ht="171">
      <c r="A31" s="116" t="s">
        <v>664</v>
      </c>
      <c r="B31" s="105" t="s">
        <v>531</v>
      </c>
      <c r="C31" s="101"/>
      <c r="D31" s="121" t="s">
        <v>665</v>
      </c>
    </row>
    <row r="32" spans="1:6" ht="57.75" customHeight="1">
      <c r="A32" s="116" t="s">
        <v>666</v>
      </c>
      <c r="B32" s="105" t="s">
        <v>534</v>
      </c>
      <c r="C32" s="101"/>
      <c r="D32" s="123" t="s">
        <v>667</v>
      </c>
    </row>
    <row r="33" spans="1:4">
      <c r="A33" s="116"/>
      <c r="B33" s="124"/>
      <c r="C33" s="110"/>
      <c r="D33" s="484"/>
    </row>
    <row r="34" spans="1:4">
      <c r="A34" s="116"/>
      <c r="B34" s="125"/>
      <c r="C34" s="110"/>
      <c r="D34" s="484"/>
    </row>
    <row r="35" spans="1:4">
      <c r="A35" s="116"/>
      <c r="B35" s="126" t="s">
        <v>668</v>
      </c>
      <c r="C35" s="127"/>
      <c r="D35" s="481" t="s">
        <v>669</v>
      </c>
    </row>
    <row r="36" spans="1:4">
      <c r="A36" s="116"/>
      <c r="B36" s="125"/>
      <c r="C36" s="110"/>
      <c r="D36" s="122"/>
    </row>
    <row r="37" spans="1:4" ht="71.25">
      <c r="A37" s="116"/>
      <c r="B37" s="462" t="s">
        <v>670</v>
      </c>
      <c r="C37" s="110"/>
      <c r="D37" s="122" t="s">
        <v>671</v>
      </c>
    </row>
    <row r="38" spans="1:4">
      <c r="A38" s="116"/>
      <c r="B38" s="122" t="s">
        <v>672</v>
      </c>
      <c r="C38" s="111"/>
      <c r="D38" s="122" t="s">
        <v>673</v>
      </c>
    </row>
    <row r="39" spans="1:4">
      <c r="A39" s="116"/>
      <c r="B39" s="128"/>
      <c r="C39" s="111"/>
      <c r="D39" s="122"/>
    </row>
    <row r="40" spans="1:4">
      <c r="A40" s="116" t="s">
        <v>674</v>
      </c>
      <c r="B40" s="123" t="s">
        <v>675</v>
      </c>
      <c r="C40" s="111"/>
      <c r="D40" s="123" t="s">
        <v>676</v>
      </c>
    </row>
    <row r="41" spans="1:4" ht="99.75">
      <c r="A41" s="116"/>
      <c r="B41" s="119" t="s">
        <v>677</v>
      </c>
      <c r="C41" s="106"/>
      <c r="D41" s="486" t="s">
        <v>678</v>
      </c>
    </row>
    <row r="42" spans="1:4">
      <c r="A42" s="116">
        <v>6.5</v>
      </c>
      <c r="B42" s="120" t="s">
        <v>679</v>
      </c>
      <c r="C42" s="101"/>
      <c r="D42" s="479" t="s">
        <v>680</v>
      </c>
    </row>
    <row r="43" spans="1:4">
      <c r="A43" s="116"/>
      <c r="B43" s="118" t="s">
        <v>681</v>
      </c>
      <c r="C43" s="101"/>
      <c r="D43" s="484" t="s">
        <v>682</v>
      </c>
    </row>
    <row r="44" spans="1:4">
      <c r="A44" s="116"/>
      <c r="B44" s="122" t="s">
        <v>683</v>
      </c>
      <c r="C44" s="101"/>
      <c r="D44" s="484" t="s">
        <v>684</v>
      </c>
    </row>
    <row r="45" spans="1:4">
      <c r="A45" s="116"/>
      <c r="B45" s="122" t="s">
        <v>685</v>
      </c>
      <c r="C45" s="101"/>
      <c r="D45" s="122" t="s">
        <v>686</v>
      </c>
    </row>
    <row r="46" spans="1:4">
      <c r="A46" s="116"/>
      <c r="B46" s="122" t="s">
        <v>687</v>
      </c>
      <c r="C46" s="101"/>
      <c r="D46" s="122" t="s">
        <v>688</v>
      </c>
    </row>
    <row r="47" spans="1:4">
      <c r="A47" s="116"/>
      <c r="B47" s="122" t="s">
        <v>689</v>
      </c>
      <c r="C47" s="106"/>
      <c r="D47" s="122" t="s">
        <v>556</v>
      </c>
    </row>
    <row r="48" spans="1:4">
      <c r="A48" s="116"/>
      <c r="B48" s="122"/>
      <c r="C48" s="106"/>
      <c r="D48" s="484"/>
    </row>
    <row r="49" spans="1:4">
      <c r="A49" s="116">
        <v>6.6</v>
      </c>
      <c r="B49" s="120" t="s">
        <v>690</v>
      </c>
      <c r="C49" s="101"/>
      <c r="D49" s="479" t="s">
        <v>691</v>
      </c>
    </row>
    <row r="50" spans="1:4" ht="28.5">
      <c r="A50" s="116"/>
      <c r="B50" s="122" t="s">
        <v>692</v>
      </c>
      <c r="C50" s="106"/>
      <c r="D50" s="484"/>
    </row>
    <row r="51" spans="1:4">
      <c r="A51" s="116"/>
      <c r="B51" s="119"/>
      <c r="C51" s="106"/>
      <c r="D51" s="484"/>
    </row>
    <row r="52" spans="1:4">
      <c r="A52" s="116">
        <v>6.7</v>
      </c>
      <c r="B52" s="120" t="s">
        <v>480</v>
      </c>
      <c r="C52" s="101"/>
      <c r="D52" s="479" t="s">
        <v>693</v>
      </c>
    </row>
    <row r="53" spans="1:4">
      <c r="A53" s="116"/>
      <c r="B53" s="115" t="s">
        <v>694</v>
      </c>
      <c r="C53" s="101"/>
      <c r="D53" s="487" t="s">
        <v>695</v>
      </c>
    </row>
    <row r="54" spans="1:4">
      <c r="A54" s="116"/>
      <c r="B54" s="118"/>
      <c r="C54" s="111"/>
      <c r="D54" s="484"/>
    </row>
    <row r="55" spans="1:4" ht="42.75">
      <c r="A55" s="116"/>
      <c r="B55" s="140" t="s">
        <v>696</v>
      </c>
      <c r="C55" s="111"/>
      <c r="D55" s="484" t="s">
        <v>697</v>
      </c>
    </row>
    <row r="56" spans="1:4" ht="28.5">
      <c r="A56" s="116"/>
      <c r="B56" s="140" t="s">
        <v>698</v>
      </c>
      <c r="C56" s="111"/>
      <c r="D56" s="484" t="s">
        <v>699</v>
      </c>
    </row>
    <row r="57" spans="1:4" ht="57">
      <c r="A57" s="116"/>
      <c r="B57" s="140" t="s">
        <v>700</v>
      </c>
      <c r="C57" s="111"/>
      <c r="D57" s="484" t="s">
        <v>701</v>
      </c>
    </row>
    <row r="58" spans="1:4" ht="42.75">
      <c r="A58" s="116"/>
      <c r="B58" s="140" t="s">
        <v>702</v>
      </c>
      <c r="C58" s="111"/>
      <c r="D58" s="484" t="s">
        <v>703</v>
      </c>
    </row>
    <row r="59" spans="1:4" ht="42.75">
      <c r="A59" s="116"/>
      <c r="B59" s="140" t="s">
        <v>704</v>
      </c>
      <c r="C59" s="111"/>
      <c r="D59" s="484" t="s">
        <v>705</v>
      </c>
    </row>
    <row r="60" spans="1:4" ht="29.25" customHeight="1">
      <c r="A60" s="116"/>
      <c r="B60" s="140" t="s">
        <v>706</v>
      </c>
      <c r="C60" s="111"/>
      <c r="D60" s="484" t="s">
        <v>707</v>
      </c>
    </row>
    <row r="61" spans="1:4">
      <c r="A61" s="116"/>
      <c r="B61" s="140" t="s">
        <v>708</v>
      </c>
      <c r="C61" s="111"/>
      <c r="D61" s="484" t="s">
        <v>709</v>
      </c>
    </row>
    <row r="62" spans="1:4">
      <c r="A62" s="116"/>
      <c r="B62" s="140" t="s">
        <v>710</v>
      </c>
      <c r="C62" s="111"/>
      <c r="D62" s="484" t="s">
        <v>711</v>
      </c>
    </row>
    <row r="63" spans="1:4" ht="28.5">
      <c r="A63" s="116"/>
      <c r="B63" s="140" t="s">
        <v>712</v>
      </c>
      <c r="C63" s="111"/>
      <c r="D63" s="484" t="s">
        <v>713</v>
      </c>
    </row>
    <row r="64" spans="1:4" ht="28.5">
      <c r="A64" s="116"/>
      <c r="B64" s="140" t="s">
        <v>714</v>
      </c>
      <c r="C64" s="111"/>
      <c r="D64" s="484" t="s">
        <v>715</v>
      </c>
    </row>
    <row r="65" spans="1:4" ht="28.5">
      <c r="A65" s="116"/>
      <c r="B65" s="140" t="s">
        <v>716</v>
      </c>
      <c r="C65" s="111"/>
      <c r="D65" s="484" t="s">
        <v>717</v>
      </c>
    </row>
    <row r="66" spans="1:4" ht="28.5">
      <c r="A66" s="116"/>
      <c r="B66" s="140" t="s">
        <v>718</v>
      </c>
      <c r="C66" s="111"/>
      <c r="D66" s="484" t="s">
        <v>719</v>
      </c>
    </row>
    <row r="67" spans="1:4">
      <c r="A67" s="116"/>
      <c r="B67" s="140" t="s">
        <v>720</v>
      </c>
      <c r="C67" s="111"/>
      <c r="D67" s="484" t="s">
        <v>721</v>
      </c>
    </row>
    <row r="68" spans="1:4">
      <c r="A68" s="116"/>
      <c r="B68" s="140" t="s">
        <v>722</v>
      </c>
      <c r="C68" s="111"/>
      <c r="D68" s="484" t="s">
        <v>723</v>
      </c>
    </row>
    <row r="69" spans="1:4">
      <c r="A69" s="116"/>
      <c r="B69" s="140" t="s">
        <v>724</v>
      </c>
      <c r="C69" s="111"/>
      <c r="D69" s="484" t="s">
        <v>725</v>
      </c>
    </row>
    <row r="70" spans="1:4">
      <c r="A70" s="116"/>
      <c r="B70" s="140" t="s">
        <v>726</v>
      </c>
      <c r="C70" s="111"/>
      <c r="D70" s="484" t="s">
        <v>727</v>
      </c>
    </row>
    <row r="71" spans="1:4">
      <c r="A71" s="116"/>
      <c r="B71" s="140" t="s">
        <v>728</v>
      </c>
      <c r="C71" s="111"/>
      <c r="D71" s="484" t="s">
        <v>729</v>
      </c>
    </row>
    <row r="72" spans="1:4">
      <c r="A72" s="116"/>
      <c r="B72" s="140" t="s">
        <v>730</v>
      </c>
      <c r="C72" s="111"/>
      <c r="D72" s="484" t="s">
        <v>731</v>
      </c>
    </row>
    <row r="73" spans="1:4">
      <c r="A73" s="116"/>
      <c r="B73" s="140" t="s">
        <v>732</v>
      </c>
      <c r="C73" s="111"/>
      <c r="D73" s="484" t="s">
        <v>733</v>
      </c>
    </row>
    <row r="74" spans="1:4" ht="28.5">
      <c r="A74" s="116"/>
      <c r="B74" s="140" t="s">
        <v>734</v>
      </c>
      <c r="C74" s="111"/>
      <c r="D74" s="484" t="s">
        <v>735</v>
      </c>
    </row>
    <row r="75" spans="1:4" ht="28.5">
      <c r="A75" s="116"/>
      <c r="B75" s="140" t="s">
        <v>736</v>
      </c>
      <c r="C75" s="111"/>
      <c r="D75" s="484" t="s">
        <v>737</v>
      </c>
    </row>
    <row r="76" spans="1:4">
      <c r="A76" s="116"/>
      <c r="B76" s="140" t="s">
        <v>738</v>
      </c>
      <c r="C76" s="111"/>
      <c r="D76" s="484" t="s">
        <v>739</v>
      </c>
    </row>
    <row r="77" spans="1:4" ht="28.5">
      <c r="A77" s="116"/>
      <c r="B77" s="140" t="s">
        <v>740</v>
      </c>
      <c r="C77" s="111"/>
      <c r="D77" s="484" t="s">
        <v>741</v>
      </c>
    </row>
    <row r="78" spans="1:4" ht="42.75">
      <c r="A78" s="116"/>
      <c r="B78" s="140" t="s">
        <v>742</v>
      </c>
      <c r="C78" s="111"/>
      <c r="D78" s="484" t="s">
        <v>743</v>
      </c>
    </row>
    <row r="79" spans="1:4" ht="42.75">
      <c r="A79" s="116"/>
      <c r="B79" s="140" t="s">
        <v>744</v>
      </c>
      <c r="C79" s="111"/>
      <c r="D79" s="484" t="s">
        <v>745</v>
      </c>
    </row>
    <row r="80" spans="1:4" ht="42.75">
      <c r="A80" s="116"/>
      <c r="B80" s="140" t="s">
        <v>746</v>
      </c>
      <c r="C80" s="111"/>
      <c r="D80" s="484" t="s">
        <v>747</v>
      </c>
    </row>
    <row r="81" spans="1:4" ht="28.5">
      <c r="A81" s="116"/>
      <c r="B81" s="122" t="s">
        <v>748</v>
      </c>
      <c r="C81" s="106"/>
      <c r="D81" s="484" t="s">
        <v>749</v>
      </c>
    </row>
    <row r="82" spans="1:4">
      <c r="A82" s="116"/>
      <c r="B82" s="122"/>
      <c r="C82" s="106"/>
      <c r="D82" s="484"/>
    </row>
    <row r="83" spans="1:4">
      <c r="A83" s="116"/>
      <c r="B83" s="119"/>
      <c r="C83" s="106"/>
      <c r="D83" s="484"/>
    </row>
    <row r="84" spans="1:4">
      <c r="A84" s="130" t="s">
        <v>750</v>
      </c>
      <c r="B84" s="120" t="s">
        <v>751</v>
      </c>
      <c r="C84" s="101"/>
      <c r="D84" s="479" t="s">
        <v>752</v>
      </c>
    </row>
    <row r="85" spans="1:4" ht="57">
      <c r="A85" s="116"/>
      <c r="B85" s="118" t="s">
        <v>753</v>
      </c>
      <c r="C85" s="111"/>
      <c r="D85" s="484" t="s">
        <v>754</v>
      </c>
    </row>
    <row r="86" spans="1:4">
      <c r="A86" s="116"/>
      <c r="B86" s="119"/>
      <c r="C86" s="106"/>
      <c r="D86" s="484"/>
    </row>
    <row r="87" spans="1:4" ht="57">
      <c r="A87" s="116">
        <v>6.9</v>
      </c>
      <c r="B87" s="120" t="s">
        <v>755</v>
      </c>
      <c r="C87" s="101"/>
      <c r="D87" s="479" t="s">
        <v>756</v>
      </c>
    </row>
    <row r="88" spans="1:4" ht="71.25">
      <c r="A88" s="116"/>
      <c r="B88" s="118" t="s">
        <v>757</v>
      </c>
      <c r="C88" s="111"/>
      <c r="D88" s="484" t="s">
        <v>758</v>
      </c>
    </row>
    <row r="89" spans="1:4">
      <c r="A89" s="116"/>
      <c r="B89" s="119"/>
      <c r="C89" s="106"/>
      <c r="D89" s="485"/>
    </row>
    <row r="90" spans="1:4">
      <c r="A90" s="116" t="s">
        <v>759</v>
      </c>
      <c r="B90" s="120" t="s">
        <v>760</v>
      </c>
      <c r="C90" s="101"/>
      <c r="D90" s="478" t="s">
        <v>761</v>
      </c>
    </row>
    <row r="91" spans="1:4" ht="71.25">
      <c r="A91" s="116"/>
      <c r="B91" s="118" t="s">
        <v>762</v>
      </c>
      <c r="C91" s="106"/>
      <c r="D91" s="51" t="s">
        <v>763</v>
      </c>
    </row>
    <row r="92" spans="1:4">
      <c r="A92" s="116"/>
      <c r="B92" s="119"/>
      <c r="C92" s="106"/>
      <c r="D92" s="51"/>
    </row>
    <row r="93" spans="1:4">
      <c r="A93" s="116">
        <v>6.11</v>
      </c>
      <c r="B93" s="120" t="s">
        <v>764</v>
      </c>
      <c r="C93" s="101"/>
      <c r="D93" s="480" t="s">
        <v>765</v>
      </c>
    </row>
    <row r="94" spans="1:4" ht="28.5">
      <c r="A94" s="116"/>
      <c r="B94" s="118" t="s">
        <v>766</v>
      </c>
      <c r="C94" s="106"/>
      <c r="D94" s="335" t="s">
        <v>767</v>
      </c>
    </row>
    <row r="95" spans="1:4">
      <c r="A95" s="116" t="s">
        <v>572</v>
      </c>
      <c r="B95" s="123" t="s">
        <v>573</v>
      </c>
      <c r="C95" s="101"/>
      <c r="D95" s="440" t="s">
        <v>574</v>
      </c>
    </row>
    <row r="96" spans="1:4">
      <c r="A96" s="131"/>
      <c r="B96" s="122" t="s">
        <v>540</v>
      </c>
      <c r="C96" s="106"/>
      <c r="D96" s="140" t="s">
        <v>768</v>
      </c>
    </row>
    <row r="97" spans="1:3">
      <c r="A97" s="131"/>
      <c r="B97" s="122"/>
      <c r="C97" s="106"/>
    </row>
    <row r="98" spans="1:3">
      <c r="A98" s="131"/>
      <c r="B98" s="122"/>
      <c r="C98" s="106"/>
    </row>
    <row r="99" spans="1:3">
      <c r="A99" s="132"/>
      <c r="B99" s="119"/>
      <c r="C99" s="106"/>
    </row>
  </sheetData>
  <phoneticPr fontId="7" type="noConversion"/>
  <pageMargins left="0.75" right="0.75" top="1" bottom="1" header="0.5" footer="0.5"/>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97"/>
  <sheetViews>
    <sheetView zoomScaleNormal="100" zoomScaleSheetLayoutView="120" workbookViewId="0"/>
  </sheetViews>
  <sheetFormatPr defaultColWidth="9" defaultRowHeight="14.25"/>
  <cols>
    <col min="1" max="1" width="7.140625" style="133" customWidth="1"/>
    <col min="2" max="2" width="87.140625" style="58" customWidth="1"/>
    <col min="3" max="3" width="2.42578125" style="58" customWidth="1"/>
    <col min="4" max="4" width="87.140625" style="58" customWidth="1"/>
    <col min="5" max="16384" width="9" style="33"/>
  </cols>
  <sheetData>
    <row r="1" spans="1:4">
      <c r="A1" s="114">
        <v>7</v>
      </c>
      <c r="B1" s="115" t="s">
        <v>769</v>
      </c>
      <c r="C1" s="56"/>
      <c r="D1" s="115" t="s">
        <v>769</v>
      </c>
    </row>
    <row r="2" spans="1:4">
      <c r="A2" s="116">
        <v>7.1</v>
      </c>
      <c r="B2" s="117" t="s">
        <v>629</v>
      </c>
      <c r="C2" s="56"/>
      <c r="D2" s="117" t="s">
        <v>629</v>
      </c>
    </row>
    <row r="3" spans="1:4">
      <c r="A3" s="116"/>
      <c r="B3" s="118" t="s">
        <v>770</v>
      </c>
      <c r="D3" s="118" t="s">
        <v>770</v>
      </c>
    </row>
    <row r="4" spans="1:4">
      <c r="A4" s="116"/>
      <c r="B4" s="105" t="s">
        <v>433</v>
      </c>
      <c r="D4" s="105" t="s">
        <v>771</v>
      </c>
    </row>
    <row r="5" spans="1:4" ht="77.25" customHeight="1">
      <c r="A5" s="116"/>
      <c r="B5" s="78" t="s">
        <v>772</v>
      </c>
      <c r="D5" s="78" t="s">
        <v>773</v>
      </c>
    </row>
    <row r="6" spans="1:4">
      <c r="A6" s="116"/>
      <c r="B6" s="78" t="s">
        <v>774</v>
      </c>
      <c r="D6" s="78" t="s">
        <v>775</v>
      </c>
    </row>
    <row r="7" spans="1:4" ht="57">
      <c r="A7" s="116"/>
      <c r="B7" s="524" t="s">
        <v>776</v>
      </c>
      <c r="D7" s="524" t="s">
        <v>777</v>
      </c>
    </row>
    <row r="8" spans="1:4">
      <c r="A8" s="116"/>
      <c r="B8" s="78" t="s">
        <v>778</v>
      </c>
      <c r="D8" s="78" t="s">
        <v>779</v>
      </c>
    </row>
    <row r="9" spans="1:4" ht="42.75">
      <c r="A9" s="116"/>
      <c r="B9" s="78" t="s">
        <v>780</v>
      </c>
      <c r="D9" s="78" t="s">
        <v>781</v>
      </c>
    </row>
    <row r="10" spans="1:4">
      <c r="A10" s="116"/>
      <c r="B10" s="78" t="s">
        <v>782</v>
      </c>
      <c r="D10" s="78" t="s">
        <v>783</v>
      </c>
    </row>
    <row r="11" spans="1:4" ht="57">
      <c r="A11" s="116"/>
      <c r="B11" s="78" t="s">
        <v>784</v>
      </c>
      <c r="D11" s="78" t="s">
        <v>785</v>
      </c>
    </row>
    <row r="12" spans="1:4">
      <c r="A12" s="116"/>
      <c r="B12" s="78" t="s">
        <v>786</v>
      </c>
      <c r="D12" s="78" t="s">
        <v>787</v>
      </c>
    </row>
    <row r="13" spans="1:4">
      <c r="A13" s="116"/>
      <c r="B13" s="78" t="s">
        <v>788</v>
      </c>
      <c r="D13" s="78" t="s">
        <v>789</v>
      </c>
    </row>
    <row r="14" spans="1:4" ht="57">
      <c r="A14" s="116"/>
      <c r="B14" s="524" t="s">
        <v>790</v>
      </c>
      <c r="D14" s="524" t="s">
        <v>791</v>
      </c>
    </row>
    <row r="15" spans="1:4">
      <c r="A15" s="116"/>
      <c r="B15" s="524" t="s">
        <v>792</v>
      </c>
      <c r="D15" s="524" t="s">
        <v>793</v>
      </c>
    </row>
    <row r="16" spans="1:4" ht="28.5">
      <c r="A16" s="116"/>
      <c r="B16" s="78" t="s">
        <v>794</v>
      </c>
      <c r="D16" s="78" t="s">
        <v>795</v>
      </c>
    </row>
    <row r="17" spans="1:4">
      <c r="A17" s="116"/>
      <c r="B17" s="78" t="s">
        <v>796</v>
      </c>
      <c r="D17" s="78" t="s">
        <v>797</v>
      </c>
    </row>
    <row r="18" spans="1:4" ht="57">
      <c r="A18" s="116"/>
      <c r="B18" s="78" t="s">
        <v>798</v>
      </c>
      <c r="D18" s="78" t="s">
        <v>799</v>
      </c>
    </row>
    <row r="19" spans="1:4">
      <c r="A19" s="116"/>
      <c r="B19" s="78" t="s">
        <v>800</v>
      </c>
      <c r="D19" s="78" t="s">
        <v>801</v>
      </c>
    </row>
    <row r="20" spans="1:4">
      <c r="A20" s="116"/>
      <c r="B20" s="78" t="s">
        <v>802</v>
      </c>
      <c r="D20" s="78" t="s">
        <v>803</v>
      </c>
    </row>
    <row r="21" spans="1:4">
      <c r="A21" s="116" t="s">
        <v>804</v>
      </c>
      <c r="B21" s="33" t="s">
        <v>805</v>
      </c>
      <c r="D21" s="33" t="s">
        <v>806</v>
      </c>
    </row>
    <row r="22" spans="1:4">
      <c r="A22" s="116"/>
      <c r="B22" s="33" t="s">
        <v>807</v>
      </c>
      <c r="D22" s="33" t="s">
        <v>808</v>
      </c>
    </row>
    <row r="23" spans="1:4">
      <c r="A23" s="116" t="s">
        <v>809</v>
      </c>
      <c r="B23" s="33" t="s">
        <v>810</v>
      </c>
      <c r="D23" s="33" t="s">
        <v>811</v>
      </c>
    </row>
    <row r="24" spans="1:4" ht="57">
      <c r="A24" s="116"/>
      <c r="B24" s="122" t="s">
        <v>812</v>
      </c>
      <c r="D24" s="122" t="s">
        <v>813</v>
      </c>
    </row>
    <row r="25" spans="1:4" ht="28.5">
      <c r="A25" s="116">
        <v>7.2</v>
      </c>
      <c r="B25" s="120" t="s">
        <v>651</v>
      </c>
      <c r="C25" s="56"/>
      <c r="D25" s="120" t="s">
        <v>814</v>
      </c>
    </row>
    <row r="26" spans="1:4" ht="71.25">
      <c r="A26" s="116"/>
      <c r="B26" s="118" t="s">
        <v>815</v>
      </c>
      <c r="D26" s="118" t="s">
        <v>816</v>
      </c>
    </row>
    <row r="27" spans="1:4">
      <c r="A27" s="116"/>
      <c r="B27" s="119"/>
      <c r="D27" s="119"/>
    </row>
    <row r="28" spans="1:4">
      <c r="A28" s="116">
        <v>7.3</v>
      </c>
      <c r="B28" s="120" t="s">
        <v>655</v>
      </c>
      <c r="C28" s="56"/>
      <c r="D28" s="120" t="s">
        <v>656</v>
      </c>
    </row>
    <row r="29" spans="1:4">
      <c r="A29" s="116"/>
      <c r="B29" s="121" t="s">
        <v>657</v>
      </c>
      <c r="C29" s="56"/>
      <c r="D29" s="121" t="s">
        <v>817</v>
      </c>
    </row>
    <row r="30" spans="1:4" ht="42.75">
      <c r="A30" s="116"/>
      <c r="B30" s="122" t="s">
        <v>818</v>
      </c>
      <c r="D30" s="122" t="s">
        <v>819</v>
      </c>
    </row>
    <row r="31" spans="1:4" ht="28.5">
      <c r="A31" s="116"/>
      <c r="B31" s="122" t="s">
        <v>820</v>
      </c>
      <c r="D31" s="122" t="s">
        <v>821</v>
      </c>
    </row>
    <row r="32" spans="1:4">
      <c r="A32" s="116"/>
      <c r="B32" s="122" t="s">
        <v>659</v>
      </c>
      <c r="D32" s="122" t="s">
        <v>822</v>
      </c>
    </row>
    <row r="33" spans="1:4">
      <c r="A33" s="116"/>
      <c r="B33" s="122"/>
      <c r="D33" s="122"/>
    </row>
    <row r="34" spans="1:4">
      <c r="A34" s="116" t="s">
        <v>823</v>
      </c>
      <c r="B34" s="123" t="s">
        <v>464</v>
      </c>
      <c r="C34" s="56"/>
      <c r="D34" s="123" t="s">
        <v>465</v>
      </c>
    </row>
    <row r="35" spans="1:4">
      <c r="A35" s="116"/>
      <c r="B35" s="122" t="s">
        <v>33</v>
      </c>
      <c r="D35" s="122" t="s">
        <v>33</v>
      </c>
    </row>
    <row r="36" spans="1:4">
      <c r="A36" s="116"/>
      <c r="B36" s="119"/>
      <c r="D36" s="119"/>
    </row>
    <row r="37" spans="1:4">
      <c r="A37" s="116">
        <v>7.4</v>
      </c>
      <c r="B37" s="120" t="s">
        <v>528</v>
      </c>
      <c r="C37" s="56"/>
      <c r="D37" s="478" t="s">
        <v>663</v>
      </c>
    </row>
    <row r="38" spans="1:4" ht="156.75">
      <c r="A38" s="116" t="s">
        <v>824</v>
      </c>
      <c r="B38" s="105" t="s">
        <v>825</v>
      </c>
      <c r="C38" s="59"/>
      <c r="D38" s="121" t="s">
        <v>665</v>
      </c>
    </row>
    <row r="39" spans="1:4" ht="57">
      <c r="A39" s="116" t="s">
        <v>826</v>
      </c>
      <c r="B39" s="52" t="s">
        <v>827</v>
      </c>
      <c r="C39" s="137"/>
      <c r="D39" s="123" t="s">
        <v>667</v>
      </c>
    </row>
    <row r="40" spans="1:4">
      <c r="A40" s="116"/>
      <c r="B40" s="105"/>
      <c r="C40" s="59"/>
      <c r="D40" s="105"/>
    </row>
    <row r="41" spans="1:4">
      <c r="A41" s="116"/>
      <c r="B41" s="126" t="s">
        <v>668</v>
      </c>
      <c r="C41" s="56"/>
      <c r="D41" s="481" t="s">
        <v>669</v>
      </c>
    </row>
    <row r="42" spans="1:4">
      <c r="A42" s="116"/>
      <c r="B42" s="125"/>
      <c r="D42" s="125"/>
    </row>
    <row r="43" spans="1:4" ht="28.5">
      <c r="A43" s="116"/>
      <c r="B43" s="462" t="s">
        <v>828</v>
      </c>
      <c r="D43" s="462" t="s">
        <v>828</v>
      </c>
    </row>
    <row r="44" spans="1:4">
      <c r="A44" s="116"/>
      <c r="B44" s="122" t="s">
        <v>829</v>
      </c>
      <c r="D44" s="122" t="s">
        <v>830</v>
      </c>
    </row>
    <row r="45" spans="1:4">
      <c r="A45" s="116"/>
      <c r="B45" s="128"/>
      <c r="D45" s="128"/>
    </row>
    <row r="46" spans="1:4">
      <c r="A46" s="116" t="s">
        <v>831</v>
      </c>
      <c r="B46" s="123" t="s">
        <v>675</v>
      </c>
      <c r="D46" s="123" t="s">
        <v>676</v>
      </c>
    </row>
    <row r="47" spans="1:4" ht="409.5">
      <c r="A47" s="116"/>
      <c r="B47" s="119" t="s">
        <v>832</v>
      </c>
      <c r="D47" s="119" t="s">
        <v>833</v>
      </c>
    </row>
    <row r="48" spans="1:4">
      <c r="A48" s="135"/>
      <c r="B48" s="136"/>
      <c r="C48" s="52"/>
      <c r="D48" s="136"/>
    </row>
    <row r="49" spans="1:4">
      <c r="A49" s="116">
        <v>7.5</v>
      </c>
      <c r="B49" s="120" t="s">
        <v>679</v>
      </c>
      <c r="C49" s="57"/>
      <c r="D49" s="120" t="s">
        <v>834</v>
      </c>
    </row>
    <row r="50" spans="1:4">
      <c r="A50" s="116"/>
      <c r="B50" s="118" t="s">
        <v>835</v>
      </c>
      <c r="C50" s="57"/>
      <c r="D50" s="118" t="s">
        <v>836</v>
      </c>
    </row>
    <row r="51" spans="1:4">
      <c r="A51" s="116"/>
      <c r="B51" s="122" t="s">
        <v>837</v>
      </c>
      <c r="C51" s="57"/>
      <c r="D51" s="122" t="s">
        <v>838</v>
      </c>
    </row>
    <row r="52" spans="1:4">
      <c r="A52" s="116"/>
      <c r="B52" s="122" t="s">
        <v>839</v>
      </c>
      <c r="C52" s="57"/>
      <c r="D52" s="122" t="s">
        <v>840</v>
      </c>
    </row>
    <row r="53" spans="1:4">
      <c r="A53" s="116"/>
      <c r="B53" s="122" t="s">
        <v>841</v>
      </c>
      <c r="C53" s="57"/>
      <c r="D53" s="122" t="s">
        <v>842</v>
      </c>
    </row>
    <row r="54" spans="1:4" ht="28.5">
      <c r="A54" s="116"/>
      <c r="B54" s="122" t="s">
        <v>843</v>
      </c>
      <c r="C54" s="57"/>
      <c r="D54" s="122" t="s">
        <v>844</v>
      </c>
    </row>
    <row r="55" spans="1:4">
      <c r="A55" s="116"/>
      <c r="B55" s="122"/>
      <c r="C55" s="57"/>
      <c r="D55" s="122"/>
    </row>
    <row r="56" spans="1:4">
      <c r="A56" s="116">
        <v>7.6</v>
      </c>
      <c r="B56" s="138" t="s">
        <v>690</v>
      </c>
      <c r="C56" s="57"/>
      <c r="D56" s="138" t="s">
        <v>845</v>
      </c>
    </row>
    <row r="57" spans="1:4" ht="28.5">
      <c r="A57" s="116"/>
      <c r="B57" s="122" t="s">
        <v>692</v>
      </c>
      <c r="C57" s="57"/>
      <c r="D57" s="122" t="s">
        <v>846</v>
      </c>
    </row>
    <row r="58" spans="1:4">
      <c r="A58" s="116"/>
      <c r="B58" s="119"/>
      <c r="C58" s="57"/>
      <c r="D58" s="119"/>
    </row>
    <row r="59" spans="1:4">
      <c r="A59" s="116">
        <v>7.7</v>
      </c>
      <c r="B59" s="120" t="s">
        <v>480</v>
      </c>
      <c r="C59" s="57"/>
      <c r="D59" s="120" t="s">
        <v>847</v>
      </c>
    </row>
    <row r="60" spans="1:4">
      <c r="A60" s="116"/>
      <c r="B60" s="526">
        <v>45587</v>
      </c>
      <c r="C60" s="57"/>
      <c r="D60" s="526">
        <v>45587</v>
      </c>
    </row>
    <row r="61" spans="1:4">
      <c r="A61" s="116"/>
      <c r="B61" s="118" t="s">
        <v>848</v>
      </c>
      <c r="C61" s="57"/>
      <c r="D61" s="118" t="s">
        <v>849</v>
      </c>
    </row>
    <row r="62" spans="1:4">
      <c r="A62" s="116"/>
      <c r="B62" s="122" t="s">
        <v>850</v>
      </c>
      <c r="C62" s="57"/>
      <c r="D62" s="122" t="s">
        <v>851</v>
      </c>
    </row>
    <row r="63" spans="1:4" ht="114">
      <c r="A63" s="116"/>
      <c r="B63" s="122" t="s">
        <v>852</v>
      </c>
      <c r="C63" s="57"/>
      <c r="D63" s="122" t="s">
        <v>853</v>
      </c>
    </row>
    <row r="64" spans="1:4" ht="28.5">
      <c r="A64" s="116"/>
      <c r="B64" s="122" t="s">
        <v>854</v>
      </c>
      <c r="C64" s="57"/>
      <c r="D64" s="122" t="s">
        <v>855</v>
      </c>
    </row>
    <row r="65" spans="1:4">
      <c r="A65" s="116"/>
      <c r="B65" s="122" t="s">
        <v>856</v>
      </c>
      <c r="C65" s="57"/>
      <c r="D65" s="122" t="s">
        <v>857</v>
      </c>
    </row>
    <row r="66" spans="1:4" ht="57">
      <c r="A66" s="116"/>
      <c r="B66" s="122" t="s">
        <v>858</v>
      </c>
      <c r="C66" s="57"/>
      <c r="D66" s="122" t="s">
        <v>859</v>
      </c>
    </row>
    <row r="67" spans="1:4" ht="156.75">
      <c r="A67" s="116"/>
      <c r="B67" s="122" t="s">
        <v>860</v>
      </c>
      <c r="C67" s="57"/>
      <c r="D67" s="122" t="s">
        <v>861</v>
      </c>
    </row>
    <row r="68" spans="1:4" ht="114">
      <c r="A68" s="116"/>
      <c r="B68" s="122" t="s">
        <v>862</v>
      </c>
      <c r="C68" s="57"/>
      <c r="D68" s="122" t="s">
        <v>863</v>
      </c>
    </row>
    <row r="69" spans="1:4">
      <c r="A69" s="116"/>
      <c r="B69" s="122" t="s">
        <v>864</v>
      </c>
      <c r="C69" s="57"/>
      <c r="D69" s="122" t="s">
        <v>865</v>
      </c>
    </row>
    <row r="70" spans="1:4" ht="185.25">
      <c r="A70" s="116"/>
      <c r="B70" s="122" t="s">
        <v>866</v>
      </c>
      <c r="C70" s="57"/>
      <c r="D70" s="122" t="s">
        <v>867</v>
      </c>
    </row>
    <row r="71" spans="1:4" ht="42.75">
      <c r="A71" s="116"/>
      <c r="B71" s="122" t="s">
        <v>868</v>
      </c>
      <c r="C71" s="57"/>
      <c r="D71" s="122" t="s">
        <v>869</v>
      </c>
    </row>
    <row r="72" spans="1:4">
      <c r="A72" s="116"/>
      <c r="B72" s="525">
        <v>45588</v>
      </c>
      <c r="C72" s="57"/>
      <c r="D72" s="525">
        <v>45588</v>
      </c>
    </row>
    <row r="73" spans="1:4" ht="85.5">
      <c r="A73" s="116"/>
      <c r="B73" s="122" t="s">
        <v>870</v>
      </c>
      <c r="C73" s="57"/>
      <c r="D73" s="122" t="s">
        <v>871</v>
      </c>
    </row>
    <row r="74" spans="1:4">
      <c r="A74" s="116"/>
      <c r="B74" s="525">
        <v>45589</v>
      </c>
      <c r="C74" s="57"/>
      <c r="D74" s="525">
        <v>45589</v>
      </c>
    </row>
    <row r="75" spans="1:4">
      <c r="A75" s="116"/>
      <c r="B75" s="122" t="s">
        <v>872</v>
      </c>
      <c r="C75" s="57"/>
      <c r="D75" s="122" t="s">
        <v>873</v>
      </c>
    </row>
    <row r="76" spans="1:4">
      <c r="A76" s="116"/>
      <c r="B76" s="122" t="s">
        <v>874</v>
      </c>
      <c r="C76" s="57"/>
      <c r="D76" s="122" t="s">
        <v>875</v>
      </c>
    </row>
    <row r="77" spans="1:4" ht="114">
      <c r="A77" s="116"/>
      <c r="B77" s="122" t="s">
        <v>876</v>
      </c>
      <c r="C77" s="57"/>
      <c r="D77" s="122" t="s">
        <v>877</v>
      </c>
    </row>
    <row r="78" spans="1:4" ht="71.25">
      <c r="A78" s="116"/>
      <c r="B78" s="122" t="s">
        <v>878</v>
      </c>
      <c r="C78" s="57"/>
      <c r="D78" s="122" t="s">
        <v>879</v>
      </c>
    </row>
    <row r="79" spans="1:4" ht="71.25">
      <c r="A79" s="116"/>
      <c r="B79" s="122" t="s">
        <v>880</v>
      </c>
      <c r="C79" s="57"/>
      <c r="D79" s="122" t="s">
        <v>881</v>
      </c>
    </row>
    <row r="80" spans="1:4" ht="128.25">
      <c r="A80" s="116"/>
      <c r="B80" s="122" t="s">
        <v>882</v>
      </c>
      <c r="C80" s="57"/>
      <c r="D80" s="122" t="s">
        <v>883</v>
      </c>
    </row>
    <row r="81" spans="1:4">
      <c r="A81" s="116"/>
      <c r="B81" s="122"/>
      <c r="C81" s="57"/>
      <c r="D81" s="122"/>
    </row>
    <row r="82" spans="1:4">
      <c r="A82" s="139" t="s">
        <v>884</v>
      </c>
      <c r="B82" s="120" t="s">
        <v>751</v>
      </c>
      <c r="C82" s="57"/>
      <c r="D82" s="479" t="s">
        <v>752</v>
      </c>
    </row>
    <row r="83" spans="1:4" ht="114">
      <c r="A83" s="116"/>
      <c r="B83" s="118" t="s">
        <v>885</v>
      </c>
      <c r="C83" s="57"/>
      <c r="D83" s="118" t="s">
        <v>886</v>
      </c>
    </row>
    <row r="84" spans="1:4">
      <c r="A84" s="116"/>
      <c r="B84" s="119"/>
      <c r="C84" s="57"/>
      <c r="D84" s="119"/>
    </row>
    <row r="85" spans="1:4" ht="57">
      <c r="A85" s="116">
        <v>7.9</v>
      </c>
      <c r="B85" s="120" t="s">
        <v>755</v>
      </c>
      <c r="D85" s="479" t="s">
        <v>756</v>
      </c>
    </row>
    <row r="86" spans="1:4" ht="28.5">
      <c r="A86" s="116"/>
      <c r="B86" s="118" t="s">
        <v>887</v>
      </c>
      <c r="D86" s="118" t="s">
        <v>888</v>
      </c>
    </row>
    <row r="87" spans="1:4">
      <c r="A87" s="116"/>
      <c r="B87" s="119"/>
      <c r="D87" s="119"/>
    </row>
    <row r="88" spans="1:4">
      <c r="A88" s="116" t="s">
        <v>889</v>
      </c>
      <c r="B88" s="120" t="s">
        <v>760</v>
      </c>
      <c r="D88" s="478" t="s">
        <v>761</v>
      </c>
    </row>
    <row r="89" spans="1:4" ht="57">
      <c r="A89" s="116"/>
      <c r="B89" s="118" t="s">
        <v>762</v>
      </c>
      <c r="D89" s="118" t="s">
        <v>890</v>
      </c>
    </row>
    <row r="90" spans="1:4">
      <c r="A90" s="116"/>
      <c r="B90" s="119"/>
      <c r="D90" s="119"/>
    </row>
    <row r="91" spans="1:4">
      <c r="A91" s="116">
        <v>7.11</v>
      </c>
      <c r="B91" s="120" t="s">
        <v>764</v>
      </c>
      <c r="D91" s="480" t="s">
        <v>765</v>
      </c>
    </row>
    <row r="92" spans="1:4" ht="42.75">
      <c r="A92" s="116"/>
      <c r="B92" s="118" t="s">
        <v>766</v>
      </c>
      <c r="D92" s="118" t="s">
        <v>891</v>
      </c>
    </row>
    <row r="93" spans="1:4">
      <c r="A93" s="116" t="s">
        <v>572</v>
      </c>
      <c r="B93" s="123" t="s">
        <v>573</v>
      </c>
      <c r="D93" s="440" t="s">
        <v>574</v>
      </c>
    </row>
    <row r="94" spans="1:4">
      <c r="A94" s="131"/>
      <c r="B94" s="122" t="s">
        <v>540</v>
      </c>
      <c r="D94" s="140" t="s">
        <v>768</v>
      </c>
    </row>
    <row r="95" spans="1:4">
      <c r="A95" s="131"/>
      <c r="B95" s="122"/>
      <c r="D95" s="122"/>
    </row>
    <row r="96" spans="1:4">
      <c r="A96" s="131"/>
      <c r="B96" s="122"/>
      <c r="D96" s="122"/>
    </row>
    <row r="97" spans="1:4">
      <c r="A97" s="132"/>
      <c r="B97" s="119"/>
      <c r="D97" s="119"/>
    </row>
  </sheetData>
  <phoneticPr fontId="7"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7"/>
  <sheetViews>
    <sheetView zoomScaleNormal="100" zoomScaleSheetLayoutView="100" workbookViewId="0"/>
  </sheetViews>
  <sheetFormatPr defaultColWidth="9" defaultRowHeight="14.25"/>
  <cols>
    <col min="1" max="1" width="7.140625" style="133" customWidth="1"/>
    <col min="2" max="2" width="80.42578125" style="58" customWidth="1"/>
    <col min="3" max="3" width="2.28515625" style="58" customWidth="1"/>
    <col min="4" max="4" width="87.140625" style="140" customWidth="1"/>
    <col min="5" max="16384" width="9" style="33"/>
  </cols>
  <sheetData>
    <row r="1" spans="1:7">
      <c r="A1" s="114">
        <v>8</v>
      </c>
      <c r="B1" s="115" t="s">
        <v>2317</v>
      </c>
      <c r="C1" s="56"/>
      <c r="D1" s="115" t="s">
        <v>2318</v>
      </c>
    </row>
    <row r="2" spans="1:7">
      <c r="A2" s="116">
        <v>8.1</v>
      </c>
      <c r="B2" s="117" t="s">
        <v>629</v>
      </c>
      <c r="C2" s="56"/>
      <c r="D2" s="117" t="s">
        <v>629</v>
      </c>
    </row>
    <row r="3" spans="1:7">
      <c r="A3" s="116"/>
      <c r="B3" s="118"/>
      <c r="C3" s="106"/>
    </row>
    <row r="4" spans="1:7">
      <c r="A4" s="116"/>
      <c r="B4" s="105" t="s">
        <v>433</v>
      </c>
      <c r="C4" s="106"/>
    </row>
    <row r="5" spans="1:7" ht="42.75">
      <c r="A5" s="116"/>
      <c r="B5" s="118" t="s">
        <v>2323</v>
      </c>
      <c r="C5" s="106"/>
      <c r="D5" s="558" t="s">
        <v>2380</v>
      </c>
    </row>
    <row r="6" spans="1:7" ht="28.5">
      <c r="A6" s="116"/>
      <c r="B6" s="122" t="s">
        <v>2324</v>
      </c>
      <c r="C6" s="106"/>
      <c r="D6" s="557" t="s">
        <v>2383</v>
      </c>
      <c r="G6" s="33" t="s">
        <v>378</v>
      </c>
    </row>
    <row r="7" spans="1:7" ht="57">
      <c r="A7" s="116"/>
      <c r="B7" s="122" t="s">
        <v>2325</v>
      </c>
      <c r="C7" s="106"/>
      <c r="D7" s="557" t="s">
        <v>2384</v>
      </c>
    </row>
    <row r="8" spans="1:7">
      <c r="A8" s="116"/>
      <c r="B8" s="122" t="s">
        <v>2326</v>
      </c>
      <c r="C8" s="106"/>
      <c r="D8" s="557" t="s">
        <v>2378</v>
      </c>
    </row>
    <row r="9" spans="1:7">
      <c r="A9" s="116"/>
      <c r="B9" s="122" t="s">
        <v>2386</v>
      </c>
      <c r="C9" s="106"/>
      <c r="D9" s="557" t="s">
        <v>2385</v>
      </c>
    </row>
    <row r="10" spans="1:7" ht="28.5">
      <c r="A10" s="116"/>
      <c r="B10" s="122" t="s">
        <v>2327</v>
      </c>
      <c r="C10" s="106"/>
      <c r="D10" s="557" t="s">
        <v>2379</v>
      </c>
    </row>
    <row r="11" spans="1:7">
      <c r="A11" s="116"/>
      <c r="B11" s="219"/>
      <c r="C11" s="106"/>
      <c r="D11" s="484"/>
    </row>
    <row r="12" spans="1:7">
      <c r="A12" s="116" t="s">
        <v>899</v>
      </c>
      <c r="B12" s="136" t="s">
        <v>646</v>
      </c>
      <c r="C12" s="106"/>
      <c r="D12" s="122" t="s">
        <v>647</v>
      </c>
    </row>
    <row r="13" spans="1:7">
      <c r="A13" s="116"/>
      <c r="B13" s="136"/>
      <c r="C13" s="106"/>
      <c r="D13" s="122"/>
    </row>
    <row r="14" spans="1:7">
      <c r="A14" s="116" t="s">
        <v>2316</v>
      </c>
      <c r="B14" s="136" t="s">
        <v>649</v>
      </c>
      <c r="C14" s="106"/>
      <c r="D14" s="122" t="s">
        <v>650</v>
      </c>
    </row>
    <row r="15" spans="1:7">
      <c r="A15" s="116"/>
      <c r="B15" s="482"/>
      <c r="C15" s="106"/>
      <c r="D15" s="485"/>
    </row>
    <row r="16" spans="1:7">
      <c r="A16" s="116">
        <v>8.1999999999999993</v>
      </c>
      <c r="B16" s="120" t="s">
        <v>651</v>
      </c>
      <c r="C16" s="101"/>
      <c r="D16" s="479" t="s">
        <v>652</v>
      </c>
    </row>
    <row r="17" spans="1:4" ht="33.75" customHeight="1">
      <c r="A17" s="116"/>
      <c r="B17" s="78" t="s">
        <v>2319</v>
      </c>
      <c r="C17" s="106"/>
      <c r="D17" s="122" t="s">
        <v>2320</v>
      </c>
    </row>
    <row r="18" spans="1:4" ht="15" customHeight="1">
      <c r="A18" s="116"/>
      <c r="B18" s="219"/>
      <c r="C18" s="106"/>
    </row>
    <row r="19" spans="1:4">
      <c r="A19" s="116"/>
      <c r="B19" s="119"/>
      <c r="C19" s="106"/>
    </row>
    <row r="20" spans="1:4">
      <c r="A20" s="116">
        <v>8.3000000000000007</v>
      </c>
      <c r="B20" s="120" t="s">
        <v>655</v>
      </c>
      <c r="C20" s="101"/>
      <c r="D20" s="478" t="s">
        <v>656</v>
      </c>
    </row>
    <row r="21" spans="1:4">
      <c r="A21" s="116"/>
      <c r="B21" s="121" t="s">
        <v>657</v>
      </c>
      <c r="C21" s="101"/>
      <c r="D21" s="483"/>
    </row>
    <row r="22" spans="1:4" ht="42.75">
      <c r="A22" s="116"/>
      <c r="B22" s="122" t="s">
        <v>459</v>
      </c>
      <c r="C22" s="106"/>
      <c r="D22" s="336" t="s">
        <v>658</v>
      </c>
    </row>
    <row r="23" spans="1:4">
      <c r="A23" s="116"/>
      <c r="B23" s="122" t="s">
        <v>659</v>
      </c>
      <c r="C23" s="106"/>
      <c r="D23" s="336" t="s">
        <v>660</v>
      </c>
    </row>
    <row r="24" spans="1:4">
      <c r="A24" s="116"/>
      <c r="B24" s="122"/>
      <c r="C24" s="106"/>
      <c r="D24" s="484"/>
    </row>
    <row r="25" spans="1:4">
      <c r="A25" s="116" t="s">
        <v>906</v>
      </c>
      <c r="B25" s="123" t="s">
        <v>464</v>
      </c>
      <c r="C25" s="101"/>
      <c r="D25" s="123" t="s">
        <v>465</v>
      </c>
    </row>
    <row r="26" spans="1:4">
      <c r="A26" s="116"/>
      <c r="B26" s="122" t="s">
        <v>22</v>
      </c>
      <c r="C26" s="106"/>
      <c r="D26" s="122" t="s">
        <v>22</v>
      </c>
    </row>
    <row r="27" spans="1:4">
      <c r="A27" s="116"/>
      <c r="B27" s="119"/>
      <c r="C27" s="106"/>
    </row>
    <row r="28" spans="1:4">
      <c r="A28" s="116">
        <v>8.4</v>
      </c>
      <c r="B28" s="120" t="s">
        <v>528</v>
      </c>
      <c r="C28" s="110"/>
      <c r="D28" s="478" t="s">
        <v>663</v>
      </c>
    </row>
    <row r="29" spans="1:4" ht="171">
      <c r="A29" s="116" t="s">
        <v>907</v>
      </c>
      <c r="B29" s="105" t="s">
        <v>531</v>
      </c>
      <c r="C29" s="127"/>
      <c r="D29" s="121" t="s">
        <v>665</v>
      </c>
    </row>
    <row r="30" spans="1:4" ht="57">
      <c r="A30" s="116" t="s">
        <v>908</v>
      </c>
      <c r="B30" s="105" t="s">
        <v>534</v>
      </c>
      <c r="C30" s="110"/>
      <c r="D30" s="123" t="s">
        <v>667</v>
      </c>
    </row>
    <row r="31" spans="1:4">
      <c r="A31" s="116"/>
      <c r="B31" s="105"/>
      <c r="C31" s="110"/>
    </row>
    <row r="32" spans="1:4">
      <c r="A32" s="116"/>
      <c r="B32" s="126" t="s">
        <v>668</v>
      </c>
      <c r="C32" s="111"/>
      <c r="D32" s="481" t="s">
        <v>669</v>
      </c>
    </row>
    <row r="33" spans="1:4">
      <c r="A33" s="116"/>
      <c r="B33" s="125"/>
      <c r="C33" s="106"/>
      <c r="D33" s="122"/>
    </row>
    <row r="34" spans="1:4" ht="71.25">
      <c r="A34" s="116"/>
      <c r="B34" s="462" t="s">
        <v>670</v>
      </c>
      <c r="C34" s="101"/>
      <c r="D34" s="122" t="s">
        <v>671</v>
      </c>
    </row>
    <row r="35" spans="1:4">
      <c r="A35" s="116"/>
      <c r="B35" s="122" t="s">
        <v>2322</v>
      </c>
      <c r="C35" s="106"/>
      <c r="D35" s="122" t="s">
        <v>2321</v>
      </c>
    </row>
    <row r="36" spans="1:4">
      <c r="A36" s="116"/>
      <c r="B36" s="128"/>
      <c r="C36" s="106"/>
      <c r="D36" s="122"/>
    </row>
    <row r="37" spans="1:4">
      <c r="A37" s="116" t="s">
        <v>912</v>
      </c>
      <c r="B37" s="123" t="s">
        <v>675</v>
      </c>
      <c r="C37" s="106"/>
      <c r="D37" s="123" t="s">
        <v>676</v>
      </c>
    </row>
    <row r="38" spans="1:4" ht="185.25">
      <c r="A38" s="116"/>
      <c r="B38" s="119" t="s">
        <v>2350</v>
      </c>
      <c r="C38" s="106"/>
      <c r="D38" s="486" t="s">
        <v>2351</v>
      </c>
    </row>
    <row r="39" spans="1:4">
      <c r="A39" s="116"/>
      <c r="B39" s="119"/>
      <c r="C39" s="101"/>
    </row>
    <row r="40" spans="1:4">
      <c r="A40" s="116">
        <v>8.5</v>
      </c>
      <c r="B40" s="120" t="s">
        <v>679</v>
      </c>
      <c r="C40" s="111"/>
      <c r="D40" s="120" t="s">
        <v>834</v>
      </c>
    </row>
    <row r="41" spans="1:4">
      <c r="A41" s="116"/>
      <c r="B41" s="118" t="s">
        <v>681</v>
      </c>
      <c r="C41" s="106"/>
      <c r="D41" s="484" t="s">
        <v>682</v>
      </c>
    </row>
    <row r="42" spans="1:4">
      <c r="A42" s="116"/>
      <c r="B42" s="122" t="s">
        <v>683</v>
      </c>
      <c r="C42" s="101"/>
      <c r="D42" s="484" t="s">
        <v>684</v>
      </c>
    </row>
    <row r="43" spans="1:4">
      <c r="A43" s="116"/>
      <c r="B43" s="122" t="s">
        <v>685</v>
      </c>
      <c r="C43" s="111"/>
      <c r="D43" s="122" t="s">
        <v>686</v>
      </c>
    </row>
    <row r="44" spans="1:4">
      <c r="A44" s="116"/>
      <c r="B44" s="122" t="s">
        <v>2465</v>
      </c>
      <c r="C44" s="106"/>
      <c r="D44" s="122" t="s">
        <v>2466</v>
      </c>
    </row>
    <row r="45" spans="1:4">
      <c r="A45" s="116"/>
      <c r="B45" s="122" t="s">
        <v>689</v>
      </c>
      <c r="C45" s="101"/>
      <c r="D45" s="122" t="s">
        <v>556</v>
      </c>
    </row>
    <row r="46" spans="1:4">
      <c r="A46" s="116"/>
      <c r="B46" s="122"/>
      <c r="C46" s="106"/>
    </row>
    <row r="47" spans="1:4">
      <c r="A47" s="116">
        <v>8.6</v>
      </c>
      <c r="B47" s="120" t="s">
        <v>690</v>
      </c>
      <c r="C47" s="106"/>
      <c r="D47" s="138" t="s">
        <v>845</v>
      </c>
    </row>
    <row r="48" spans="1:4" ht="28.5">
      <c r="A48" s="116"/>
      <c r="B48" s="122" t="s">
        <v>692</v>
      </c>
      <c r="C48" s="101"/>
      <c r="D48" s="122" t="s">
        <v>846</v>
      </c>
    </row>
    <row r="49" spans="1:4">
      <c r="A49" s="116"/>
      <c r="B49" s="119"/>
      <c r="C49" s="106"/>
      <c r="D49" s="119"/>
    </row>
    <row r="50" spans="1:4">
      <c r="A50" s="116">
        <v>8.6999999999999993</v>
      </c>
      <c r="B50" s="120" t="s">
        <v>480</v>
      </c>
      <c r="C50" s="101"/>
      <c r="D50" s="120" t="s">
        <v>847</v>
      </c>
    </row>
    <row r="51" spans="1:4">
      <c r="A51" s="116"/>
      <c r="B51" s="553" t="s">
        <v>2343</v>
      </c>
      <c r="C51" s="106"/>
      <c r="D51" s="553" t="s">
        <v>2343</v>
      </c>
    </row>
    <row r="52" spans="1:4" ht="28.5">
      <c r="A52" s="116"/>
      <c r="B52" s="122" t="s">
        <v>2328</v>
      </c>
      <c r="C52" s="106"/>
      <c r="D52" s="122" t="s">
        <v>2359</v>
      </c>
    </row>
    <row r="53" spans="1:4">
      <c r="A53" s="116"/>
      <c r="B53" s="122" t="s">
        <v>2333</v>
      </c>
      <c r="C53" s="106"/>
      <c r="D53" s="122" t="s">
        <v>2360</v>
      </c>
    </row>
    <row r="54" spans="1:4" ht="28.5">
      <c r="A54" s="116"/>
      <c r="B54" s="122" t="s">
        <v>2352</v>
      </c>
      <c r="C54" s="106"/>
      <c r="D54" s="122" t="s">
        <v>2362</v>
      </c>
    </row>
    <row r="55" spans="1:4">
      <c r="A55" s="116"/>
      <c r="B55" s="122" t="s">
        <v>2329</v>
      </c>
      <c r="C55" s="106"/>
      <c r="D55" s="122" t="s">
        <v>2364</v>
      </c>
    </row>
    <row r="56" spans="1:4" ht="57">
      <c r="A56" s="116"/>
      <c r="B56" s="122" t="s">
        <v>2330</v>
      </c>
      <c r="C56" s="106"/>
      <c r="D56" s="122" t="s">
        <v>2363</v>
      </c>
    </row>
    <row r="57" spans="1:4" ht="45.75" customHeight="1">
      <c r="A57" s="116"/>
      <c r="B57" s="122" t="s">
        <v>2332</v>
      </c>
      <c r="C57" s="106"/>
      <c r="D57" s="122" t="s">
        <v>2365</v>
      </c>
    </row>
    <row r="58" spans="1:4" ht="42.75">
      <c r="A58" s="116"/>
      <c r="B58" s="122" t="s">
        <v>2353</v>
      </c>
      <c r="C58" s="106"/>
      <c r="D58" s="557" t="s">
        <v>2366</v>
      </c>
    </row>
    <row r="59" spans="1:4" ht="31.5" customHeight="1">
      <c r="A59" s="116"/>
      <c r="B59" s="122" t="s">
        <v>2331</v>
      </c>
      <c r="C59" s="106"/>
      <c r="D59" s="557" t="s">
        <v>2367</v>
      </c>
    </row>
    <row r="60" spans="1:4">
      <c r="A60" s="116"/>
      <c r="B60" s="122" t="s">
        <v>2334</v>
      </c>
      <c r="C60" s="106"/>
      <c r="D60" s="122" t="s">
        <v>2361</v>
      </c>
    </row>
    <row r="61" spans="1:4">
      <c r="A61" s="116"/>
      <c r="B61" s="122" t="s">
        <v>2335</v>
      </c>
      <c r="C61" s="106"/>
      <c r="D61" s="122" t="s">
        <v>2368</v>
      </c>
    </row>
    <row r="62" spans="1:4">
      <c r="A62" s="116"/>
      <c r="B62" s="122" t="s">
        <v>2336</v>
      </c>
      <c r="C62" s="106"/>
      <c r="D62" s="122" t="s">
        <v>2459</v>
      </c>
    </row>
    <row r="63" spans="1:4" ht="28.5">
      <c r="A63" s="116"/>
      <c r="B63" s="122" t="s">
        <v>2338</v>
      </c>
      <c r="C63" s="106"/>
      <c r="D63" s="122" t="s">
        <v>2460</v>
      </c>
    </row>
    <row r="64" spans="1:4" ht="42.75">
      <c r="A64" s="116"/>
      <c r="B64" s="122" t="s">
        <v>2457</v>
      </c>
      <c r="C64" s="106"/>
      <c r="D64" s="122" t="s">
        <v>2461</v>
      </c>
    </row>
    <row r="65" spans="1:4" ht="28.5">
      <c r="A65" s="116"/>
      <c r="B65" s="122" t="s">
        <v>2456</v>
      </c>
      <c r="C65" s="106"/>
      <c r="D65" s="122" t="s">
        <v>2458</v>
      </c>
    </row>
    <row r="66" spans="1:4">
      <c r="A66" s="116"/>
      <c r="B66" s="555">
        <v>45960</v>
      </c>
      <c r="C66" s="106"/>
      <c r="D66" s="555">
        <v>45960</v>
      </c>
    </row>
    <row r="67" spans="1:4">
      <c r="A67" s="116"/>
      <c r="B67" s="554" t="s">
        <v>2337</v>
      </c>
      <c r="C67" s="106"/>
      <c r="D67" s="554" t="s">
        <v>2337</v>
      </c>
    </row>
    <row r="68" spans="1:4" ht="28.5">
      <c r="A68" s="116"/>
      <c r="B68" s="122" t="s">
        <v>2341</v>
      </c>
      <c r="C68" s="106"/>
      <c r="D68" s="122" t="s">
        <v>2370</v>
      </c>
    </row>
    <row r="69" spans="1:4" ht="28.5">
      <c r="A69" s="116"/>
      <c r="B69" s="122" t="s">
        <v>2354</v>
      </c>
      <c r="C69" s="106"/>
      <c r="D69" s="122" t="s">
        <v>2369</v>
      </c>
    </row>
    <row r="70" spans="1:4" ht="71.25">
      <c r="A70" s="116"/>
      <c r="B70" s="122" t="s">
        <v>2423</v>
      </c>
      <c r="C70" s="106"/>
      <c r="D70" s="122" t="s">
        <v>2371</v>
      </c>
    </row>
    <row r="71" spans="1:4">
      <c r="A71" s="116"/>
      <c r="B71" s="122" t="s">
        <v>2355</v>
      </c>
      <c r="C71" s="106"/>
      <c r="D71" s="122" t="s">
        <v>2372</v>
      </c>
    </row>
    <row r="72" spans="1:4" ht="28.5">
      <c r="A72" s="116"/>
      <c r="B72" s="122" t="s">
        <v>2342</v>
      </c>
      <c r="C72" s="106"/>
      <c r="D72" s="122" t="s">
        <v>2373</v>
      </c>
    </row>
    <row r="73" spans="1:4">
      <c r="A73" s="116"/>
      <c r="B73" s="554" t="s">
        <v>2339</v>
      </c>
      <c r="C73" s="106"/>
      <c r="D73" s="554" t="s">
        <v>2339</v>
      </c>
    </row>
    <row r="74" spans="1:4" ht="28.5">
      <c r="A74" s="116"/>
      <c r="B74" s="122" t="s">
        <v>2340</v>
      </c>
      <c r="C74" s="106"/>
      <c r="D74" s="122" t="s">
        <v>2374</v>
      </c>
    </row>
    <row r="75" spans="1:4">
      <c r="A75" s="116"/>
      <c r="B75" s="554" t="s">
        <v>2376</v>
      </c>
      <c r="C75" s="106"/>
      <c r="D75" s="554" t="s">
        <v>2375</v>
      </c>
    </row>
    <row r="76" spans="1:4" ht="75" customHeight="1">
      <c r="A76" s="116"/>
      <c r="B76" s="122" t="s">
        <v>2356</v>
      </c>
      <c r="C76" s="106"/>
      <c r="D76" s="122" t="s">
        <v>2377</v>
      </c>
    </row>
    <row r="77" spans="1:4">
      <c r="A77" s="116"/>
      <c r="B77" s="122" t="s">
        <v>2344</v>
      </c>
      <c r="C77" s="106"/>
      <c r="D77" s="122" t="s">
        <v>2358</v>
      </c>
    </row>
    <row r="78" spans="1:4">
      <c r="A78" s="116"/>
      <c r="B78" s="554" t="s">
        <v>2345</v>
      </c>
      <c r="C78" s="106"/>
      <c r="D78" s="554" t="s">
        <v>2345</v>
      </c>
    </row>
    <row r="79" spans="1:4" ht="28.5">
      <c r="A79" s="116"/>
      <c r="B79" s="122" t="s">
        <v>2346</v>
      </c>
      <c r="C79" s="106"/>
      <c r="D79" s="122" t="s">
        <v>2389</v>
      </c>
    </row>
    <row r="80" spans="1:4" ht="28.5">
      <c r="A80" s="116"/>
      <c r="B80" s="122" t="s">
        <v>2347</v>
      </c>
      <c r="C80" s="106"/>
      <c r="D80" s="122" t="s">
        <v>2387</v>
      </c>
    </row>
    <row r="81" spans="1:4" ht="28.5">
      <c r="A81" s="116"/>
      <c r="B81" s="119" t="s">
        <v>2357</v>
      </c>
      <c r="D81" s="119" t="s">
        <v>2388</v>
      </c>
    </row>
    <row r="82" spans="1:4">
      <c r="A82" s="130" t="s">
        <v>920</v>
      </c>
      <c r="B82" s="120" t="s">
        <v>751</v>
      </c>
      <c r="D82" s="479" t="s">
        <v>752</v>
      </c>
    </row>
    <row r="83" spans="1:4" ht="85.5">
      <c r="A83" s="116"/>
      <c r="B83" s="118" t="s">
        <v>2451</v>
      </c>
      <c r="D83" s="118" t="s">
        <v>2450</v>
      </c>
    </row>
    <row r="84" spans="1:4">
      <c r="A84" s="116"/>
      <c r="B84" s="119"/>
      <c r="D84" s="119"/>
    </row>
    <row r="85" spans="1:4" ht="57">
      <c r="A85" s="116" t="s">
        <v>922</v>
      </c>
      <c r="B85" s="120" t="s">
        <v>755</v>
      </c>
      <c r="D85" s="479" t="s">
        <v>756</v>
      </c>
    </row>
    <row r="86" spans="1:4" ht="42.75">
      <c r="A86" s="116"/>
      <c r="B86" s="118" t="s">
        <v>2382</v>
      </c>
      <c r="D86" s="118" t="s">
        <v>2381</v>
      </c>
    </row>
    <row r="87" spans="1:4">
      <c r="A87" s="116"/>
      <c r="B87" s="119"/>
      <c r="D87" s="119"/>
    </row>
    <row r="88" spans="1:4">
      <c r="A88" s="116" t="s">
        <v>923</v>
      </c>
      <c r="B88" s="120" t="s">
        <v>760</v>
      </c>
      <c r="D88" s="478" t="s">
        <v>761</v>
      </c>
    </row>
    <row r="89" spans="1:4" ht="57">
      <c r="A89" s="116"/>
      <c r="B89" s="118" t="s">
        <v>762</v>
      </c>
      <c r="D89" s="118" t="s">
        <v>890</v>
      </c>
    </row>
    <row r="90" spans="1:4">
      <c r="A90" s="116"/>
      <c r="B90" s="119"/>
      <c r="D90" s="119"/>
    </row>
    <row r="91" spans="1:4">
      <c r="A91" s="116">
        <v>8.11</v>
      </c>
      <c r="B91" s="120" t="s">
        <v>764</v>
      </c>
      <c r="D91" s="480" t="s">
        <v>765</v>
      </c>
    </row>
    <row r="92" spans="1:4" ht="42.75">
      <c r="A92" s="116"/>
      <c r="B92" s="118" t="s">
        <v>766</v>
      </c>
      <c r="D92" s="118" t="s">
        <v>891</v>
      </c>
    </row>
    <row r="93" spans="1:4">
      <c r="A93" s="116" t="s">
        <v>572</v>
      </c>
      <c r="B93" s="123" t="s">
        <v>573</v>
      </c>
      <c r="D93" s="440" t="s">
        <v>574</v>
      </c>
    </row>
    <row r="94" spans="1:4">
      <c r="A94" s="131"/>
      <c r="B94" s="122" t="s">
        <v>302</v>
      </c>
      <c r="D94" s="140" t="s">
        <v>768</v>
      </c>
    </row>
    <row r="95" spans="1:4">
      <c r="A95" s="131"/>
      <c r="B95" s="122"/>
    </row>
    <row r="96" spans="1:4">
      <c r="A96" s="131"/>
      <c r="B96" s="122"/>
    </row>
    <row r="97" spans="1:2">
      <c r="A97" s="132"/>
      <c r="B97" s="119"/>
    </row>
  </sheetData>
  <phoneticPr fontId="7" type="noConversion"/>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75"/>
  <sheetViews>
    <sheetView view="pageBreakPreview" zoomScaleNormal="100" zoomScaleSheetLayoutView="100" workbookViewId="0"/>
  </sheetViews>
  <sheetFormatPr defaultColWidth="9" defaultRowHeight="14.25"/>
  <cols>
    <col min="1" max="1" width="7.140625" style="133" customWidth="1"/>
    <col min="2" max="2" width="80.42578125" style="58" customWidth="1"/>
    <col min="3" max="3" width="2" style="58" customWidth="1"/>
    <col min="4" max="16384" width="9" style="33"/>
  </cols>
  <sheetData>
    <row r="1" spans="1:3" ht="28.5">
      <c r="A1" s="114">
        <v>9</v>
      </c>
      <c r="B1" s="115" t="s">
        <v>927</v>
      </c>
      <c r="C1" s="56"/>
    </row>
    <row r="2" spans="1:3">
      <c r="A2" s="116">
        <v>9.1</v>
      </c>
      <c r="B2" s="117" t="s">
        <v>629</v>
      </c>
      <c r="C2" s="56"/>
    </row>
    <row r="3" spans="1:3">
      <c r="A3" s="116"/>
      <c r="B3" s="118"/>
    </row>
    <row r="4" spans="1:3">
      <c r="A4" s="116"/>
      <c r="B4" s="105" t="s">
        <v>433</v>
      </c>
    </row>
    <row r="5" spans="1:3">
      <c r="A5" s="116"/>
      <c r="B5" s="107" t="s">
        <v>892</v>
      </c>
    </row>
    <row r="6" spans="1:3">
      <c r="A6" s="116"/>
      <c r="B6" s="107" t="s">
        <v>893</v>
      </c>
    </row>
    <row r="7" spans="1:3">
      <c r="A7" s="116"/>
      <c r="B7" s="107" t="s">
        <v>894</v>
      </c>
    </row>
    <row r="8" spans="1:3">
      <c r="A8" s="116"/>
      <c r="B8" s="107" t="s">
        <v>895</v>
      </c>
    </row>
    <row r="9" spans="1:3">
      <c r="A9" s="116"/>
      <c r="B9" s="107" t="s">
        <v>895</v>
      </c>
    </row>
    <row r="10" spans="1:3">
      <c r="A10" s="116"/>
      <c r="B10" s="107" t="s">
        <v>896</v>
      </c>
    </row>
    <row r="11" spans="1:3">
      <c r="A11" s="116"/>
      <c r="B11" s="107" t="s">
        <v>897</v>
      </c>
    </row>
    <row r="12" spans="1:3">
      <c r="A12" s="116"/>
      <c r="B12" s="107" t="s">
        <v>898</v>
      </c>
    </row>
    <row r="13" spans="1:3">
      <c r="A13" s="116"/>
      <c r="B13" s="107"/>
    </row>
    <row r="14" spans="1:3">
      <c r="A14" s="116" t="s">
        <v>928</v>
      </c>
      <c r="B14" s="33" t="s">
        <v>900</v>
      </c>
    </row>
    <row r="15" spans="1:3">
      <c r="A15" s="116"/>
      <c r="B15" s="33"/>
    </row>
    <row r="16" spans="1:3">
      <c r="A16" s="116" t="s">
        <v>929</v>
      </c>
      <c r="B16" s="33" t="s">
        <v>901</v>
      </c>
    </row>
    <row r="17" spans="1:3">
      <c r="A17" s="116"/>
      <c r="B17" s="119"/>
    </row>
    <row r="18" spans="1:3">
      <c r="A18" s="116">
        <v>9.1999999999999993</v>
      </c>
      <c r="B18" s="120" t="s">
        <v>651</v>
      </c>
      <c r="C18" s="56"/>
    </row>
    <row r="19" spans="1:3" ht="56.25" customHeight="1">
      <c r="A19" s="116"/>
      <c r="B19" s="134" t="s">
        <v>902</v>
      </c>
    </row>
    <row r="20" spans="1:3" ht="15.75" customHeight="1">
      <c r="A20" s="116"/>
      <c r="B20" s="219"/>
    </row>
    <row r="21" spans="1:3">
      <c r="A21" s="116"/>
      <c r="B21" s="119"/>
    </row>
    <row r="22" spans="1:3">
      <c r="A22" s="116">
        <v>9.3000000000000007</v>
      </c>
      <c r="B22" s="120" t="s">
        <v>655</v>
      </c>
      <c r="C22" s="56"/>
    </row>
    <row r="23" spans="1:3">
      <c r="A23" s="116"/>
      <c r="B23" s="121" t="s">
        <v>657</v>
      </c>
      <c r="C23" s="56"/>
    </row>
    <row r="24" spans="1:3">
      <c r="A24" s="116"/>
      <c r="B24" s="122" t="s">
        <v>903</v>
      </c>
    </row>
    <row r="25" spans="1:3">
      <c r="A25" s="116"/>
      <c r="B25" s="122" t="s">
        <v>904</v>
      </c>
    </row>
    <row r="26" spans="1:3">
      <c r="A26" s="116"/>
      <c r="B26" s="122" t="s">
        <v>905</v>
      </c>
    </row>
    <row r="27" spans="1:3">
      <c r="A27" s="116"/>
      <c r="B27" s="122" t="s">
        <v>659</v>
      </c>
    </row>
    <row r="28" spans="1:3">
      <c r="A28" s="116"/>
      <c r="B28" s="122"/>
    </row>
    <row r="29" spans="1:3">
      <c r="A29" s="116" t="s">
        <v>930</v>
      </c>
      <c r="B29" s="123" t="s">
        <v>464</v>
      </c>
      <c r="C29" s="56"/>
    </row>
    <row r="30" spans="1:3">
      <c r="A30" s="116"/>
      <c r="B30" s="122"/>
    </row>
    <row r="31" spans="1:3">
      <c r="A31" s="116"/>
      <c r="B31" s="119"/>
    </row>
    <row r="32" spans="1:3">
      <c r="A32" s="116">
        <v>9.4</v>
      </c>
      <c r="B32" s="120" t="s">
        <v>528</v>
      </c>
      <c r="C32" s="59"/>
    </row>
    <row r="33" spans="1:3" ht="171">
      <c r="A33" s="116" t="s">
        <v>931</v>
      </c>
      <c r="B33" s="105" t="s">
        <v>531</v>
      </c>
      <c r="C33" s="137"/>
    </row>
    <row r="34" spans="1:3" ht="57">
      <c r="A34" s="116" t="s">
        <v>932</v>
      </c>
      <c r="B34" s="52" t="s">
        <v>909</v>
      </c>
      <c r="C34" s="59"/>
    </row>
    <row r="35" spans="1:3">
      <c r="A35" s="116"/>
      <c r="B35" s="105"/>
      <c r="C35" s="59"/>
    </row>
    <row r="36" spans="1:3">
      <c r="A36" s="116"/>
      <c r="B36" s="126" t="s">
        <v>668</v>
      </c>
      <c r="C36" s="57"/>
    </row>
    <row r="37" spans="1:3">
      <c r="A37" s="116"/>
      <c r="B37" s="125"/>
    </row>
    <row r="38" spans="1:3" ht="85.5">
      <c r="A38" s="116"/>
      <c r="B38" s="125" t="s">
        <v>910</v>
      </c>
      <c r="C38" s="56"/>
    </row>
    <row r="39" spans="1:3">
      <c r="A39" s="116"/>
      <c r="B39" s="128" t="s">
        <v>911</v>
      </c>
    </row>
    <row r="40" spans="1:3">
      <c r="A40" s="116"/>
      <c r="B40" s="128"/>
    </row>
    <row r="41" spans="1:3">
      <c r="A41" s="116" t="s">
        <v>933</v>
      </c>
      <c r="B41" s="123" t="s">
        <v>675</v>
      </c>
    </row>
    <row r="42" spans="1:3" ht="99.75">
      <c r="A42" s="116"/>
      <c r="B42" s="235" t="s">
        <v>677</v>
      </c>
    </row>
    <row r="43" spans="1:3">
      <c r="A43" s="116"/>
      <c r="B43" s="119"/>
      <c r="C43" s="56"/>
    </row>
    <row r="44" spans="1:3">
      <c r="A44" s="116">
        <v>9.5</v>
      </c>
      <c r="B44" s="120" t="s">
        <v>679</v>
      </c>
      <c r="C44" s="57"/>
    </row>
    <row r="45" spans="1:3">
      <c r="A45" s="116"/>
      <c r="B45" s="129" t="s">
        <v>913</v>
      </c>
      <c r="C45" s="57"/>
    </row>
    <row r="46" spans="1:3">
      <c r="A46" s="116"/>
      <c r="B46" s="128" t="s">
        <v>914</v>
      </c>
      <c r="C46" s="57"/>
    </row>
    <row r="47" spans="1:3">
      <c r="A47" s="116"/>
      <c r="B47" s="128" t="s">
        <v>915</v>
      </c>
      <c r="C47" s="51"/>
    </row>
    <row r="48" spans="1:3">
      <c r="A48" s="116"/>
      <c r="B48" s="128" t="s">
        <v>916</v>
      </c>
      <c r="C48" s="52"/>
    </row>
    <row r="49" spans="1:3">
      <c r="A49" s="116"/>
      <c r="B49" s="128" t="s">
        <v>843</v>
      </c>
      <c r="C49" s="53"/>
    </row>
    <row r="50" spans="1:3">
      <c r="A50" s="116"/>
      <c r="B50" s="122"/>
      <c r="C50" s="51"/>
    </row>
    <row r="51" spans="1:3">
      <c r="A51" s="116"/>
      <c r="B51" s="119"/>
      <c r="C51" s="56"/>
    </row>
    <row r="52" spans="1:3">
      <c r="A52" s="116">
        <v>9.6</v>
      </c>
      <c r="B52" s="120" t="s">
        <v>690</v>
      </c>
      <c r="C52" s="57"/>
    </row>
    <row r="53" spans="1:3" ht="28.5">
      <c r="A53" s="116"/>
      <c r="B53" s="118" t="s">
        <v>692</v>
      </c>
      <c r="C53" s="106"/>
    </row>
    <row r="54" spans="1:3">
      <c r="A54" s="116"/>
      <c r="B54" s="119"/>
      <c r="C54" s="101"/>
    </row>
    <row r="55" spans="1:3">
      <c r="A55" s="116">
        <v>9.6999999999999993</v>
      </c>
      <c r="B55" s="120" t="s">
        <v>480</v>
      </c>
      <c r="C55" s="106"/>
    </row>
    <row r="56" spans="1:3" ht="28.5">
      <c r="A56" s="116"/>
      <c r="B56" s="129" t="s">
        <v>917</v>
      </c>
      <c r="C56" s="106"/>
    </row>
    <row r="57" spans="1:3" ht="28.5">
      <c r="A57" s="116"/>
      <c r="B57" s="128" t="s">
        <v>918</v>
      </c>
      <c r="C57" s="101"/>
    </row>
    <row r="58" spans="1:3">
      <c r="A58" s="116"/>
      <c r="B58" s="128" t="s">
        <v>919</v>
      </c>
      <c r="C58" s="106"/>
    </row>
    <row r="59" spans="1:3">
      <c r="A59" s="116"/>
      <c r="B59" s="122"/>
      <c r="C59" s="101"/>
    </row>
    <row r="60" spans="1:3">
      <c r="A60" s="130" t="s">
        <v>934</v>
      </c>
      <c r="B60" s="120" t="s">
        <v>751</v>
      </c>
      <c r="C60" s="106"/>
    </row>
    <row r="61" spans="1:3" ht="42.75">
      <c r="A61" s="116"/>
      <c r="B61" s="129" t="s">
        <v>921</v>
      </c>
      <c r="C61" s="106"/>
    </row>
    <row r="62" spans="1:3">
      <c r="A62" s="116"/>
      <c r="B62" s="119"/>
      <c r="C62" s="106"/>
    </row>
    <row r="63" spans="1:3" ht="57">
      <c r="A63" s="116" t="s">
        <v>935</v>
      </c>
      <c r="B63" s="120" t="s">
        <v>755</v>
      </c>
      <c r="C63" s="106"/>
    </row>
    <row r="64" spans="1:3" ht="28.5">
      <c r="A64" s="116"/>
      <c r="B64" s="129" t="s">
        <v>887</v>
      </c>
    </row>
    <row r="65" spans="1:2">
      <c r="A65" s="116"/>
      <c r="B65" s="119"/>
    </row>
    <row r="66" spans="1:2">
      <c r="A66" s="116" t="s">
        <v>936</v>
      </c>
      <c r="B66" s="120" t="s">
        <v>760</v>
      </c>
    </row>
    <row r="67" spans="1:2" ht="57">
      <c r="A67" s="116"/>
      <c r="B67" s="118" t="s">
        <v>762</v>
      </c>
    </row>
    <row r="68" spans="1:2">
      <c r="A68" s="116"/>
      <c r="B68" s="119"/>
    </row>
    <row r="69" spans="1:2">
      <c r="A69" s="116">
        <v>9.11</v>
      </c>
      <c r="B69" s="120" t="s">
        <v>764</v>
      </c>
    </row>
    <row r="70" spans="1:2" ht="28.5">
      <c r="A70" s="116"/>
      <c r="B70" s="118" t="s">
        <v>766</v>
      </c>
    </row>
    <row r="71" spans="1:2">
      <c r="A71" s="116" t="s">
        <v>572</v>
      </c>
      <c r="B71" s="123" t="s">
        <v>573</v>
      </c>
    </row>
    <row r="72" spans="1:2" ht="25.5">
      <c r="A72" s="131" t="s">
        <v>924</v>
      </c>
      <c r="B72" s="122"/>
    </row>
    <row r="73" spans="1:2">
      <c r="A73" s="131"/>
      <c r="B73" s="122"/>
    </row>
    <row r="74" spans="1:2" ht="25.5">
      <c r="A74" s="131" t="s">
        <v>925</v>
      </c>
      <c r="B74" s="122"/>
    </row>
    <row r="75" spans="1:2">
      <c r="A75" s="132" t="s">
        <v>926</v>
      </c>
      <c r="B75" s="119"/>
    </row>
  </sheetData>
  <phoneticPr fontId="7" type="noConversion"/>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a542f4b58f6bf6e81535a35b8a4b8463">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3d6b570027dd2980f7288ef739a5329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ECCD30-7332-4C35-B11F-95AB6AB43221}">
  <ds:schemaRef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 ds:uri="http://purl.org/dc/elements/1.1/"/>
    <ds:schemaRef ds:uri="40702ddd-f4a9-47df-a458-f38aaf1ab9cf"/>
    <ds:schemaRef ds:uri="http://schemas.microsoft.com/office/2006/documentManagement/types"/>
    <ds:schemaRef ds:uri="http://schemas.microsoft.com/office/infopath/2007/PartnerControls"/>
    <ds:schemaRef ds:uri="cd768671-7c73-46ba-b313-40fef3d3acda"/>
  </ds:schemaRefs>
</ds:datastoreItem>
</file>

<file path=customXml/itemProps2.xml><?xml version="1.0" encoding="utf-8"?>
<ds:datastoreItem xmlns:ds="http://schemas.openxmlformats.org/officeDocument/2006/customXml" ds:itemID="{A6343C9A-F775-4081-85E8-573A6930747F}">
  <ds:schemaRefs>
    <ds:schemaRef ds:uri="http://schemas.microsoft.com/sharepoint/v3/contenttype/forms"/>
  </ds:schemaRefs>
</ds:datastoreItem>
</file>

<file path=customXml/itemProps3.xml><?xml version="1.0" encoding="utf-8"?>
<ds:datastoreItem xmlns:ds="http://schemas.openxmlformats.org/officeDocument/2006/customXml" ds:itemID="{4626F11F-6618-4965-9CF4-E76A09E0C8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10</vt:i4>
      </vt:variant>
    </vt:vector>
  </HeadingPairs>
  <TitlesOfParts>
    <vt:vector size="30" baseType="lpstr">
      <vt:lpstr>Cover</vt:lpstr>
      <vt:lpstr>1 Basic info</vt:lpstr>
      <vt:lpstr>2 Findings</vt:lpstr>
      <vt:lpstr>3 MA Cert process</vt:lpstr>
      <vt:lpstr>5 MA Org Structure+Management</vt:lpstr>
      <vt:lpstr>6 S1</vt:lpstr>
      <vt:lpstr>7 S2</vt:lpstr>
      <vt:lpstr>8 S3</vt:lpstr>
      <vt:lpstr>9 S4</vt:lpstr>
      <vt:lpstr>A1 Checklist</vt:lpstr>
      <vt:lpstr>Audit Programme</vt:lpstr>
      <vt:lpstr>A2 Stakeholder Summary</vt:lpstr>
      <vt:lpstr>A3 Species list</vt:lpstr>
      <vt:lpstr>A6 Group checklist</vt:lpstr>
      <vt:lpstr>A7 Members &amp; FMUs</vt:lpstr>
      <vt:lpstr>A8a Sampling</vt:lpstr>
      <vt:lpstr>A11a Cert Decsn</vt:lpstr>
      <vt:lpstr>A12a Product schedule</vt:lpstr>
      <vt:lpstr>A14a Product Codes</vt:lpstr>
      <vt:lpstr>A15 Opening and Closing Meeting</vt:lpstr>
      <vt:lpstr>'1 Basic info'!Print_Area</vt:lpstr>
      <vt:lpstr>'2 Findings'!Print_Area</vt:lpstr>
      <vt:lpstr>'3 MA Cert process'!Print_Area</vt:lpstr>
      <vt:lpstr>'5 MA Org Structure+Management'!Print_Area</vt:lpstr>
      <vt:lpstr>'6 S1'!Print_Area</vt:lpstr>
      <vt:lpstr>'7 S2'!Print_Area</vt:lpstr>
      <vt:lpstr>'8 S3'!Print_Area</vt:lpstr>
      <vt:lpstr>'9 S4'!Print_Area</vt:lpstr>
      <vt:lpstr>'A11a Cert Decsn'!Print_Area</vt:lpstr>
      <vt:lpstr>'A12a Product schedule'!Print_Area</vt:lpstr>
    </vt:vector>
  </TitlesOfParts>
  <Manager/>
  <Company>Soil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Gus Hellier</dc:creator>
  <cp:keywords/>
  <dc:description/>
  <cp:lastModifiedBy>Daniel Gough</cp:lastModifiedBy>
  <cp:revision/>
  <cp:lastPrinted>2026-01-20T17:22:22Z</cp:lastPrinted>
  <dcterms:created xsi:type="dcterms:W3CDTF">2005-01-24T17:03:19Z</dcterms:created>
  <dcterms:modified xsi:type="dcterms:W3CDTF">2026-01-20T17:51:28Z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0x01010040FDFF1867A67442B4C4617A80556CF0</vt:lpwstr>
  </property>
  <property fmtid="{D5CDD505-2E9C-101B-9397-08002B2CF9AE}" pid="3" name="MediaServiceImageTags">
    <vt:lpwstr/>
  </property>
</Properties>
</file>